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1475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50" i="1" l="1"/>
  <c r="G35" i="1" l="1"/>
  <c r="H35" i="1"/>
  <c r="I35" i="1"/>
  <c r="J35" i="1"/>
  <c r="K35" i="1"/>
  <c r="L35" i="1"/>
  <c r="M35" i="1"/>
  <c r="N35" i="1"/>
  <c r="O35" i="1"/>
  <c r="P35" i="1"/>
  <c r="E35" i="1"/>
  <c r="Q34" i="1"/>
  <c r="R34" i="1"/>
  <c r="S34" i="1" s="1"/>
  <c r="R33" i="1"/>
  <c r="S33" i="1" s="1"/>
  <c r="S35" i="1" s="1"/>
  <c r="Q33" i="1"/>
  <c r="Q35" i="1" s="1"/>
  <c r="R35" i="1" l="1"/>
  <c r="R23" i="1"/>
  <c r="F15" i="1"/>
  <c r="G15" i="1"/>
  <c r="H15" i="1"/>
  <c r="I15" i="1"/>
  <c r="J15" i="1"/>
  <c r="K15" i="1"/>
  <c r="L15" i="1"/>
  <c r="M15" i="1"/>
  <c r="N15" i="1"/>
  <c r="O15" i="1"/>
  <c r="P15" i="1"/>
  <c r="R20" i="1" l="1"/>
  <c r="Q20" i="1"/>
  <c r="F61" i="1" l="1"/>
  <c r="G61" i="1"/>
  <c r="H61" i="1"/>
  <c r="I61" i="1"/>
  <c r="J61" i="1"/>
  <c r="K61" i="1"/>
  <c r="L61" i="1"/>
  <c r="M61" i="1"/>
  <c r="N61" i="1"/>
  <c r="O61" i="1"/>
  <c r="P61" i="1"/>
  <c r="F52" i="1"/>
  <c r="G52" i="1"/>
  <c r="H52" i="1"/>
  <c r="I52" i="1"/>
  <c r="J52" i="1"/>
  <c r="K52" i="1"/>
  <c r="L52" i="1"/>
  <c r="M52" i="1"/>
  <c r="N52" i="1"/>
  <c r="O52" i="1"/>
  <c r="P52" i="1"/>
  <c r="F31" i="1"/>
  <c r="G31" i="1"/>
  <c r="H31" i="1"/>
  <c r="I31" i="1"/>
  <c r="J31" i="1"/>
  <c r="K31" i="1"/>
  <c r="L31" i="1"/>
  <c r="M31" i="1"/>
  <c r="N31" i="1"/>
  <c r="O31" i="1"/>
  <c r="P31" i="1"/>
  <c r="S31" i="1"/>
  <c r="F27" i="1"/>
  <c r="G27" i="1"/>
  <c r="H27" i="1"/>
  <c r="I27" i="1"/>
  <c r="J27" i="1"/>
  <c r="K27" i="1"/>
  <c r="L27" i="1"/>
  <c r="M27" i="1"/>
  <c r="N27" i="1"/>
  <c r="O27" i="1"/>
  <c r="P27" i="1"/>
  <c r="R44" i="1"/>
  <c r="S44" i="1" s="1"/>
  <c r="Q44" i="1"/>
  <c r="Q57" i="1"/>
  <c r="Q58" i="1"/>
  <c r="Q59" i="1"/>
  <c r="Q60" i="1"/>
  <c r="R57" i="1"/>
  <c r="S57" i="1" s="1"/>
  <c r="R58" i="1"/>
  <c r="S58" i="1" s="1"/>
  <c r="R59" i="1"/>
  <c r="S59" i="1" s="1"/>
  <c r="R60" i="1"/>
  <c r="S60" i="1" s="1"/>
  <c r="S48" i="1"/>
  <c r="R56" i="1"/>
  <c r="S56" i="1" s="1"/>
  <c r="Q56" i="1"/>
  <c r="Q61" i="1" l="1"/>
  <c r="S61" i="1"/>
  <c r="R61" i="1"/>
  <c r="Q38" i="1"/>
  <c r="Q40" i="1"/>
  <c r="Q41" i="1"/>
  <c r="Q42" i="1"/>
  <c r="Q43" i="1"/>
  <c r="Q45" i="1"/>
  <c r="Q46" i="1"/>
  <c r="Q47" i="1"/>
  <c r="Q49" i="1"/>
  <c r="R38" i="1"/>
  <c r="S38" i="1" s="1"/>
  <c r="R40" i="1"/>
  <c r="S40" i="1" s="1"/>
  <c r="R41" i="1"/>
  <c r="S41" i="1" s="1"/>
  <c r="R42" i="1"/>
  <c r="S42" i="1" s="1"/>
  <c r="R43" i="1"/>
  <c r="S43" i="1" s="1"/>
  <c r="R45" i="1"/>
  <c r="S45" i="1" s="1"/>
  <c r="R46" i="1"/>
  <c r="S46" i="1" s="1"/>
  <c r="R47" i="1"/>
  <c r="S47" i="1" s="1"/>
  <c r="R49" i="1"/>
  <c r="S49" i="1" s="1"/>
  <c r="R51" i="1"/>
  <c r="S51" i="1" s="1"/>
  <c r="R37" i="1"/>
  <c r="Q51" i="1"/>
  <c r="Q37" i="1"/>
  <c r="R29" i="1"/>
  <c r="R30" i="1"/>
  <c r="Q29" i="1"/>
  <c r="Q30" i="1"/>
  <c r="E31" i="1"/>
  <c r="E27" i="1"/>
  <c r="Q21" i="1"/>
  <c r="Q22" i="1"/>
  <c r="Q23" i="1"/>
  <c r="Q24" i="1"/>
  <c r="Q25" i="1"/>
  <c r="Q26" i="1"/>
  <c r="R21" i="1"/>
  <c r="S21" i="1" s="1"/>
  <c r="R22" i="1"/>
  <c r="S22" i="1" s="1"/>
  <c r="S23" i="1"/>
  <c r="R24" i="1"/>
  <c r="R25" i="1"/>
  <c r="S25" i="1" s="1"/>
  <c r="R26" i="1"/>
  <c r="S26" i="1" s="1"/>
  <c r="Q19" i="1"/>
  <c r="R19" i="1"/>
  <c r="S19" i="1" s="1"/>
  <c r="S13" i="1"/>
  <c r="Q31" i="1" l="1"/>
  <c r="Q52" i="1"/>
  <c r="S37" i="1"/>
  <c r="S52" i="1" s="1"/>
  <c r="R52" i="1"/>
  <c r="Q27" i="1"/>
  <c r="R31" i="1"/>
  <c r="S24" i="1"/>
  <c r="S27" i="1" s="1"/>
  <c r="R27" i="1"/>
  <c r="P62" i="1"/>
  <c r="E52" i="1"/>
  <c r="O62" i="1" l="1"/>
  <c r="L62" i="1"/>
  <c r="K62" i="1"/>
  <c r="N62" i="1"/>
  <c r="J62" i="1"/>
  <c r="M62" i="1"/>
  <c r="I62" i="1"/>
  <c r="E61" i="1" l="1"/>
  <c r="F62" i="1"/>
  <c r="G62" i="1"/>
  <c r="H62" i="1"/>
  <c r="R7" i="1"/>
  <c r="S7" i="1" s="1"/>
  <c r="R8" i="1"/>
  <c r="S8" i="1" s="1"/>
  <c r="R9" i="1"/>
  <c r="S9" i="1" s="1"/>
  <c r="R10" i="1"/>
  <c r="S10" i="1" s="1"/>
  <c r="R11" i="1"/>
  <c r="S11" i="1" s="1"/>
  <c r="R12" i="1"/>
  <c r="R14" i="1"/>
  <c r="S14" i="1" s="1"/>
  <c r="R5" i="1"/>
  <c r="S5" i="1" s="1"/>
  <c r="Q7" i="1"/>
  <c r="Q8" i="1"/>
  <c r="Q9" i="1"/>
  <c r="Q10" i="1"/>
  <c r="Q11" i="1"/>
  <c r="Q12" i="1"/>
  <c r="Q14" i="1"/>
  <c r="Q5" i="1"/>
  <c r="Q15" i="1" l="1"/>
  <c r="S12" i="1"/>
  <c r="R15" i="1"/>
  <c r="S6" i="1"/>
  <c r="E15" i="1"/>
  <c r="E62" i="1" s="1"/>
  <c r="S15" i="1" l="1"/>
  <c r="S62" i="1" s="1"/>
  <c r="Q62" i="1"/>
  <c r="R62" i="1"/>
</calcChain>
</file>

<file path=xl/sharedStrings.xml><?xml version="1.0" encoding="utf-8"?>
<sst xmlns="http://schemas.openxmlformats.org/spreadsheetml/2006/main" count="212" uniqueCount="107">
  <si>
    <t>Творческое объединение</t>
  </si>
  <si>
    <t>Дополнительная общеобразовательная общеразвивающая  программа</t>
  </si>
  <si>
    <t>срок освоения</t>
  </si>
  <si>
    <t>1 г.о.</t>
  </si>
  <si>
    <t>2г.о.</t>
  </si>
  <si>
    <t>3.г.о.</t>
  </si>
  <si>
    <t>4-6  г.о.</t>
  </si>
  <si>
    <t>тв.гр.</t>
  </si>
  <si>
    <t>ИТМ      ФК</t>
  </si>
  <si>
    <t xml:space="preserve">Всего </t>
  </si>
  <si>
    <t>гр.</t>
  </si>
  <si>
    <t>ч.</t>
  </si>
  <si>
    <t>об.</t>
  </si>
  <si>
    <t>ч /нед.</t>
  </si>
  <si>
    <t>ч/ год</t>
  </si>
  <si>
    <t>"Огонёк"</t>
  </si>
  <si>
    <t>"Выжигание  по дереву"</t>
  </si>
  <si>
    <t>2 года</t>
  </si>
  <si>
    <t>3 года</t>
  </si>
  <si>
    <t>"Волшебные петельки"</t>
  </si>
  <si>
    <t>1 год</t>
  </si>
  <si>
    <t>Студия изобразительного искусства "Лунный свет"</t>
  </si>
  <si>
    <t>"Красочный мир"</t>
  </si>
  <si>
    <t>"Изобразительное искусство"</t>
  </si>
  <si>
    <t>4 года</t>
  </si>
  <si>
    <t>Студия классической гитары "Аккорд"</t>
  </si>
  <si>
    <t>"Обучение игре на гитаре"</t>
  </si>
  <si>
    <t>Танцевальный коллектив "Звездопад"</t>
  </si>
  <si>
    <t>"Топотушки" (хореограф.)</t>
  </si>
  <si>
    <t>"Звездопад" (хореография)</t>
  </si>
  <si>
    <t>6 лет</t>
  </si>
  <si>
    <t>Студия эстрадного вокала "СОЛОвей"</t>
  </si>
  <si>
    <t>Программа Студии эстрадного вокала "СОЛОвей"</t>
  </si>
  <si>
    <t>"Детский театр  "Арлекин"</t>
  </si>
  <si>
    <t>Программа "Детского таетра "Арлекин"</t>
  </si>
  <si>
    <t>Кукольный театр "Домовёнок"</t>
  </si>
  <si>
    <t>Программа "Кукольного театра "Домовёнок"</t>
  </si>
  <si>
    <t>Программы туристско-краеведческой направленности</t>
  </si>
  <si>
    <t xml:space="preserve">"Юный турист" </t>
  </si>
  <si>
    <t>"Основы туристской подготовки"</t>
  </si>
  <si>
    <t> 2</t>
  </si>
  <si>
    <t>"Спортивный туризм"</t>
  </si>
  <si>
    <t>"Алатырь"</t>
  </si>
  <si>
    <t>Программа краеведческого клуба "Алатырь"</t>
  </si>
  <si>
    <t>Краеведческий клуб "Юный краевед"</t>
  </si>
  <si>
    <t>Программа краеведческого клуба "Юный краевед"</t>
  </si>
  <si>
    <t>Краеведческий клуб "Капелька России"</t>
  </si>
  <si>
    <t>Программа краеведческого клуба "Капелька России"</t>
  </si>
  <si>
    <t>Объединения технической   направленности</t>
  </si>
  <si>
    <t>"Компьютерный мир"</t>
  </si>
  <si>
    <t>Компьютерная грамота</t>
  </si>
  <si>
    <t>Мастерилки</t>
  </si>
  <si>
    <t>"Начальное техническое моделирование"</t>
  </si>
  <si>
    <t>Объединения физкультурно-спортивной направленности</t>
  </si>
  <si>
    <t>"Шашки-шахматы""</t>
  </si>
  <si>
    <t>"Шашки-шахматы"</t>
  </si>
  <si>
    <t xml:space="preserve">Творческие  объединения эколого- биологическиой направленности. </t>
  </si>
  <si>
    <t>"Друзья  природы"</t>
  </si>
  <si>
    <t>"Природа и фантазия"</t>
  </si>
  <si>
    <t>"Природные штучки"</t>
  </si>
  <si>
    <t>Занимательная биоэкология</t>
  </si>
  <si>
    <t>Мода для животных, мода на животных</t>
  </si>
  <si>
    <t>Школа абитуриента-биолога</t>
  </si>
  <si>
    <t>«Школа абитуриента-биолога»</t>
  </si>
  <si>
    <t>Природа в 3D</t>
  </si>
  <si>
    <t>"Природа в 3D"</t>
  </si>
  <si>
    <t>Природа в конструкторе</t>
  </si>
  <si>
    <t>«Экологический практикум»</t>
  </si>
  <si>
    <t>«Экологический практикум»"</t>
  </si>
  <si>
    <t>Экологический клуб "Муравейник"</t>
  </si>
  <si>
    <t>Программа экологического клуба "Муравейник"</t>
  </si>
  <si>
    <t>Клуб "Пчеловод"</t>
  </si>
  <si>
    <t>план клуба "Пчеловод"</t>
  </si>
  <si>
    <t>Школа естествоиспытателей.</t>
  </si>
  <si>
    <t>Комплексная программа "Маршрутами природы"</t>
  </si>
  <si>
    <t xml:space="preserve"> Объединения  социально-педагогической направленности  </t>
  </si>
  <si>
    <t>"Little Englishmen"</t>
  </si>
  <si>
    <t xml:space="preserve">"Английский  язык" </t>
  </si>
  <si>
    <t>Школа раннего развития  "Росток"</t>
  </si>
  <si>
    <t>Комплексная программа  Школы раннего развития "Росток"</t>
  </si>
  <si>
    <t>Школа творческой ориентации  "Компас"</t>
  </si>
  <si>
    <t>Комплексная программа  Школы творческой ориентации "Компас"</t>
  </si>
  <si>
    <t>"Дорожка к школе"</t>
  </si>
  <si>
    <t>Комплексная программа курсов интенсивной подготовки к школе "Дорожка к школе"</t>
  </si>
  <si>
    <t>Клуб ЮИД "Дорожный патруль"</t>
  </si>
  <si>
    <t>Программа клуба ЮИД "Дорожный патруль"</t>
  </si>
  <si>
    <t>Всего на реализацию ДООП</t>
  </si>
  <si>
    <t>"Утверждаю"           Директор  МОУ ДО  «Дом детского творчества»                         Н.В. Макарова</t>
  </si>
  <si>
    <t>Дополнительная общеобразовательная общеразвивающая  программа                                          (выделены программы  сертифицированные  программы)</t>
  </si>
  <si>
    <t>"Меридиан"</t>
  </si>
  <si>
    <t>в том числе по программам ПФ</t>
  </si>
  <si>
    <t>гр</t>
  </si>
  <si>
    <t>ч</t>
  </si>
  <si>
    <t>"Затейник"</t>
  </si>
  <si>
    <t>р.ч.</t>
  </si>
  <si>
    <t>"Туризм"</t>
  </si>
  <si>
    <t>"Юные судьи туристских соревнований"</t>
  </si>
  <si>
    <t>Клуб "Лесовичок"</t>
  </si>
  <si>
    <t>план клуба "Лесовичок"</t>
  </si>
  <si>
    <t>Природа и фантазия</t>
  </si>
  <si>
    <t xml:space="preserve">"Туризм" </t>
  </si>
  <si>
    <t>"Шахматы"</t>
  </si>
  <si>
    <t>"Шахматы в школе"</t>
  </si>
  <si>
    <t>"Затейники"</t>
  </si>
  <si>
    <t>"Основы органического потребления"</t>
  </si>
  <si>
    <t>"Органика"</t>
  </si>
  <si>
    <t>УЧЕБНЫЙ   ПЛАН   МОУ  ДО « Дом детского творчества»   на 2024/25учебный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</si>
</sst>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0" fillId="0" borderId="20" xfId="0" applyBorder="1"/>
    <xf numFmtId="0" fontId="0" fillId="0" borderId="21" xfId="0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22" xfId="0" applyFont="1" applyBorder="1"/>
    <xf numFmtId="0" fontId="10" fillId="0" borderId="23" xfId="0" applyFont="1" applyBorder="1"/>
    <xf numFmtId="0" fontId="10" fillId="0" borderId="0" xfId="0" applyFont="1"/>
    <xf numFmtId="1" fontId="2" fillId="2" borderId="2" xfId="0" applyNumberFormat="1" applyFont="1" applyFill="1" applyBorder="1" applyAlignment="1">
      <alignment horizontal="right" vertical="center"/>
    </xf>
    <xf numFmtId="0" fontId="3" fillId="0" borderId="18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12" fillId="0" borderId="26" xfId="0" applyFont="1" applyBorder="1"/>
    <xf numFmtId="0" fontId="1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topLeftCell="A43" zoomScaleNormal="100" workbookViewId="0">
      <selection activeCell="R62" sqref="R62"/>
    </sheetView>
  </sheetViews>
  <sheetFormatPr defaultRowHeight="15" x14ac:dyDescent="0.25"/>
  <cols>
    <col min="1" max="1" width="4.7109375" customWidth="1"/>
    <col min="2" max="2" width="38.85546875" customWidth="1"/>
    <col min="3" max="3" width="52.28515625" customWidth="1"/>
    <col min="5" max="5" width="4.7109375" customWidth="1"/>
    <col min="6" max="17" width="5.7109375" customWidth="1"/>
    <col min="18" max="18" width="7.5703125" customWidth="1"/>
    <col min="20" max="20" width="5.85546875" customWidth="1"/>
    <col min="21" max="21" width="7.140625" customWidth="1"/>
  </cols>
  <sheetData>
    <row r="1" spans="1:22" ht="28.5" customHeight="1" thickBot="1" x14ac:dyDescent="0.3">
      <c r="D1" s="65" t="s">
        <v>87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2" ht="34.5" customHeight="1" x14ac:dyDescent="0.35">
      <c r="A2" s="42"/>
      <c r="B2" s="81" t="s">
        <v>106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30"/>
      <c r="U2" s="31"/>
    </row>
    <row r="3" spans="1:22" s="4" customFormat="1" ht="63.75" thickBot="1" x14ac:dyDescent="0.3">
      <c r="A3" s="1"/>
      <c r="B3" s="2" t="s">
        <v>0</v>
      </c>
      <c r="C3" s="3" t="s">
        <v>88</v>
      </c>
      <c r="D3" s="27" t="s">
        <v>2</v>
      </c>
      <c r="E3" s="94" t="s">
        <v>3</v>
      </c>
      <c r="F3" s="85"/>
      <c r="G3" s="84" t="s">
        <v>4</v>
      </c>
      <c r="H3" s="85"/>
      <c r="I3" s="84" t="s">
        <v>5</v>
      </c>
      <c r="J3" s="85"/>
      <c r="K3" s="98" t="s">
        <v>6</v>
      </c>
      <c r="L3" s="99"/>
      <c r="M3" s="84" t="s">
        <v>7</v>
      </c>
      <c r="N3" s="85"/>
      <c r="O3" s="86" t="s">
        <v>8</v>
      </c>
      <c r="P3" s="87"/>
      <c r="Q3" s="82" t="s">
        <v>9</v>
      </c>
      <c r="R3" s="83"/>
      <c r="S3" s="83"/>
      <c r="T3" s="88" t="s">
        <v>90</v>
      </c>
      <c r="U3" s="89"/>
    </row>
    <row r="4" spans="1:22" s="4" customFormat="1" ht="19.5" customHeight="1" thickBot="1" x14ac:dyDescent="0.3">
      <c r="A4" s="5"/>
      <c r="B4" s="6"/>
      <c r="C4" s="6"/>
      <c r="D4" s="6"/>
      <c r="E4" s="6" t="s">
        <v>10</v>
      </c>
      <c r="F4" s="6" t="s">
        <v>11</v>
      </c>
      <c r="G4" s="6" t="s">
        <v>10</v>
      </c>
      <c r="H4" s="6" t="s">
        <v>11</v>
      </c>
      <c r="I4" s="6" t="s">
        <v>10</v>
      </c>
      <c r="J4" s="6" t="s">
        <v>11</v>
      </c>
      <c r="K4" s="6" t="s">
        <v>10</v>
      </c>
      <c r="L4" s="6" t="s">
        <v>11</v>
      </c>
      <c r="M4" s="6" t="s">
        <v>10</v>
      </c>
      <c r="N4" s="6" t="s">
        <v>11</v>
      </c>
      <c r="O4" s="6" t="s">
        <v>12</v>
      </c>
      <c r="P4" s="6" t="s">
        <v>11</v>
      </c>
      <c r="Q4" s="7" t="s">
        <v>10</v>
      </c>
      <c r="R4" s="7" t="s">
        <v>13</v>
      </c>
      <c r="S4" s="28" t="s">
        <v>14</v>
      </c>
      <c r="T4" s="32" t="s">
        <v>91</v>
      </c>
      <c r="U4" s="33" t="s">
        <v>92</v>
      </c>
    </row>
    <row r="5" spans="1:22" s="40" customFormat="1" ht="20.100000000000001" customHeight="1" thickBot="1" x14ac:dyDescent="0.3">
      <c r="A5" s="8">
        <v>1</v>
      </c>
      <c r="B5" s="43" t="s">
        <v>15</v>
      </c>
      <c r="C5" s="6" t="s">
        <v>16</v>
      </c>
      <c r="D5" s="6" t="s">
        <v>17</v>
      </c>
      <c r="E5" s="9">
        <v>2</v>
      </c>
      <c r="F5" s="9">
        <v>8</v>
      </c>
      <c r="G5" s="9">
        <v>1</v>
      </c>
      <c r="H5" s="9">
        <v>4</v>
      </c>
      <c r="I5" s="6"/>
      <c r="J5" s="6"/>
      <c r="K5" s="6"/>
      <c r="L5" s="6"/>
      <c r="M5" s="9">
        <v>1</v>
      </c>
      <c r="N5" s="9">
        <v>2</v>
      </c>
      <c r="O5" s="9">
        <v>7</v>
      </c>
      <c r="P5" s="9">
        <v>2</v>
      </c>
      <c r="Q5" s="9">
        <f>SUM(E5,G5,I5,K5,M5)</f>
        <v>4</v>
      </c>
      <c r="R5" s="9">
        <f>SUM(F5,H5,J5,L5,N5,P5)</f>
        <v>16</v>
      </c>
      <c r="S5" s="29">
        <f>PRODUCT(R5,V5)</f>
        <v>576</v>
      </c>
      <c r="T5" s="38">
        <v>3</v>
      </c>
      <c r="U5" s="39">
        <v>12</v>
      </c>
      <c r="V5" s="40">
        <v>36</v>
      </c>
    </row>
    <row r="6" spans="1:22" s="40" customFormat="1" ht="20.100000000000001" customHeight="1" thickBot="1" x14ac:dyDescent="0.3">
      <c r="A6" s="44">
        <v>2</v>
      </c>
      <c r="B6" s="36" t="s">
        <v>19</v>
      </c>
      <c r="C6" s="6" t="s">
        <v>19</v>
      </c>
      <c r="D6" s="6" t="s">
        <v>20</v>
      </c>
      <c r="E6" s="9"/>
      <c r="F6" s="9"/>
      <c r="G6" s="9">
        <v>1</v>
      </c>
      <c r="H6" s="9">
        <v>6</v>
      </c>
      <c r="I6" s="6"/>
      <c r="J6" s="6"/>
      <c r="K6" s="6"/>
      <c r="L6" s="6"/>
      <c r="M6" s="6"/>
      <c r="N6" s="6"/>
      <c r="O6" s="6"/>
      <c r="P6" s="6"/>
      <c r="Q6" s="9">
        <v>1</v>
      </c>
      <c r="R6" s="9">
        <v>6</v>
      </c>
      <c r="S6" s="29">
        <f t="shared" ref="S6:S14" si="0">PRODUCT(R6,V6)</f>
        <v>216</v>
      </c>
      <c r="T6" s="38"/>
      <c r="U6" s="39"/>
      <c r="V6" s="40">
        <v>36</v>
      </c>
    </row>
    <row r="7" spans="1:22" s="40" customFormat="1" ht="20.100000000000001" customHeight="1" thickBot="1" x14ac:dyDescent="0.3">
      <c r="A7" s="95">
        <v>3</v>
      </c>
      <c r="B7" s="97" t="s">
        <v>21</v>
      </c>
      <c r="C7" s="10" t="s">
        <v>22</v>
      </c>
      <c r="D7" s="10" t="s">
        <v>20</v>
      </c>
      <c r="E7" s="9">
        <v>2</v>
      </c>
      <c r="F7" s="9">
        <v>8</v>
      </c>
      <c r="G7" s="45">
        <v>1</v>
      </c>
      <c r="H7" s="45">
        <v>4</v>
      </c>
      <c r="I7" s="10"/>
      <c r="J7" s="10"/>
      <c r="K7" s="10"/>
      <c r="L7" s="10"/>
      <c r="M7" s="10"/>
      <c r="N7" s="10"/>
      <c r="O7" s="10"/>
      <c r="P7" s="10"/>
      <c r="Q7" s="45">
        <f t="shared" ref="Q7:Q14" si="1">SUM(E7,G7,I7,K7,M7)</f>
        <v>3</v>
      </c>
      <c r="R7" s="45">
        <f t="shared" ref="R7:R14" si="2">SUM(F7,H7,J7,L7,N7,P7)</f>
        <v>12</v>
      </c>
      <c r="S7" s="29">
        <f t="shared" si="0"/>
        <v>432</v>
      </c>
      <c r="T7" s="38">
        <v>3</v>
      </c>
      <c r="U7" s="39">
        <v>12</v>
      </c>
      <c r="V7" s="40">
        <v>36</v>
      </c>
    </row>
    <row r="8" spans="1:22" s="40" customFormat="1" ht="20.100000000000001" customHeight="1" thickBot="1" x14ac:dyDescent="0.3">
      <c r="A8" s="96"/>
      <c r="B8" s="93"/>
      <c r="C8" s="6" t="s">
        <v>23</v>
      </c>
      <c r="D8" s="6" t="s">
        <v>24</v>
      </c>
      <c r="E8" s="6"/>
      <c r="F8" s="6"/>
      <c r="G8" s="9"/>
      <c r="H8" s="9"/>
      <c r="I8" s="9">
        <v>1</v>
      </c>
      <c r="J8" s="9">
        <v>6</v>
      </c>
      <c r="K8" s="9">
        <v>1</v>
      </c>
      <c r="L8" s="9">
        <v>6</v>
      </c>
      <c r="M8" s="9">
        <v>2</v>
      </c>
      <c r="N8" s="9">
        <v>12</v>
      </c>
      <c r="O8" s="6"/>
      <c r="P8" s="6"/>
      <c r="Q8" s="9">
        <f t="shared" si="1"/>
        <v>4</v>
      </c>
      <c r="R8" s="9">
        <f t="shared" si="2"/>
        <v>24</v>
      </c>
      <c r="S8" s="29">
        <f t="shared" si="0"/>
        <v>864</v>
      </c>
      <c r="T8" s="38"/>
      <c r="U8" s="39"/>
      <c r="V8" s="40">
        <v>36</v>
      </c>
    </row>
    <row r="9" spans="1:22" s="40" customFormat="1" ht="24" customHeight="1" thickBot="1" x14ac:dyDescent="0.3">
      <c r="A9" s="11">
        <v>4</v>
      </c>
      <c r="B9" s="46" t="s">
        <v>25</v>
      </c>
      <c r="C9" s="47" t="s">
        <v>26</v>
      </c>
      <c r="D9" s="6" t="s">
        <v>18</v>
      </c>
      <c r="E9" s="9">
        <v>1</v>
      </c>
      <c r="F9" s="9">
        <v>5</v>
      </c>
      <c r="G9" s="9">
        <v>1</v>
      </c>
      <c r="H9" s="9">
        <v>4</v>
      </c>
      <c r="I9" s="9"/>
      <c r="J9" s="9"/>
      <c r="K9" s="6"/>
      <c r="L9" s="6"/>
      <c r="M9" s="6"/>
      <c r="N9" s="6"/>
      <c r="O9" s="6">
        <v>4</v>
      </c>
      <c r="P9" s="6">
        <v>4</v>
      </c>
      <c r="Q9" s="9">
        <f t="shared" si="1"/>
        <v>2</v>
      </c>
      <c r="R9" s="9">
        <f t="shared" si="2"/>
        <v>13</v>
      </c>
      <c r="S9" s="29">
        <f t="shared" si="0"/>
        <v>468</v>
      </c>
      <c r="T9" s="38"/>
      <c r="U9" s="39"/>
      <c r="V9" s="40">
        <v>36</v>
      </c>
    </row>
    <row r="10" spans="1:22" s="40" customFormat="1" ht="20.100000000000001" customHeight="1" thickBot="1" x14ac:dyDescent="0.3">
      <c r="A10" s="90">
        <v>5</v>
      </c>
      <c r="B10" s="92" t="s">
        <v>27</v>
      </c>
      <c r="C10" s="10" t="s">
        <v>28</v>
      </c>
      <c r="D10" s="10" t="s">
        <v>24</v>
      </c>
      <c r="E10" s="9">
        <v>1</v>
      </c>
      <c r="F10" s="9">
        <v>2</v>
      </c>
      <c r="G10" s="45">
        <v>1</v>
      </c>
      <c r="H10" s="45">
        <v>2</v>
      </c>
      <c r="I10" s="48"/>
      <c r="J10" s="48"/>
      <c r="K10" s="7"/>
      <c r="L10" s="7"/>
      <c r="M10" s="10"/>
      <c r="N10" s="10"/>
      <c r="O10" s="10"/>
      <c r="P10" s="10"/>
      <c r="Q10" s="45">
        <f t="shared" si="1"/>
        <v>2</v>
      </c>
      <c r="R10" s="45">
        <f t="shared" si="2"/>
        <v>4</v>
      </c>
      <c r="S10" s="29">
        <f t="shared" si="0"/>
        <v>144</v>
      </c>
      <c r="T10" s="38"/>
      <c r="U10" s="39"/>
      <c r="V10" s="40">
        <v>36</v>
      </c>
    </row>
    <row r="11" spans="1:22" s="40" customFormat="1" ht="20.100000000000001" customHeight="1" thickBot="1" x14ac:dyDescent="0.3">
      <c r="A11" s="91"/>
      <c r="B11" s="93"/>
      <c r="C11" s="12" t="s">
        <v>29</v>
      </c>
      <c r="D11" s="12" t="s">
        <v>30</v>
      </c>
      <c r="E11" s="9">
        <v>1</v>
      </c>
      <c r="F11" s="9">
        <v>6</v>
      </c>
      <c r="G11" s="9">
        <v>1</v>
      </c>
      <c r="H11" s="9">
        <v>6</v>
      </c>
      <c r="I11" s="9">
        <v>1</v>
      </c>
      <c r="J11" s="9">
        <v>6</v>
      </c>
      <c r="K11" s="9">
        <v>2</v>
      </c>
      <c r="L11" s="9">
        <v>12</v>
      </c>
      <c r="M11" s="9">
        <v>1</v>
      </c>
      <c r="N11" s="9">
        <v>6</v>
      </c>
      <c r="O11" s="7" t="s">
        <v>94</v>
      </c>
      <c r="P11" s="6">
        <v>2</v>
      </c>
      <c r="Q11" s="9">
        <f t="shared" si="1"/>
        <v>6</v>
      </c>
      <c r="R11" s="9">
        <f t="shared" si="2"/>
        <v>38</v>
      </c>
      <c r="S11" s="29">
        <f t="shared" si="0"/>
        <v>1368</v>
      </c>
      <c r="T11" s="38"/>
      <c r="U11" s="39"/>
      <c r="V11" s="40">
        <v>36</v>
      </c>
    </row>
    <row r="12" spans="1:22" s="40" customFormat="1" ht="20.100000000000001" customHeight="1" thickBot="1" x14ac:dyDescent="0.3">
      <c r="A12" s="13">
        <v>6</v>
      </c>
      <c r="B12" s="49" t="s">
        <v>31</v>
      </c>
      <c r="C12" s="12" t="s">
        <v>32</v>
      </c>
      <c r="D12" s="12" t="s">
        <v>17</v>
      </c>
      <c r="E12" s="9"/>
      <c r="F12" s="9"/>
      <c r="G12" s="9"/>
      <c r="H12" s="9"/>
      <c r="I12" s="6">
        <v>1</v>
      </c>
      <c r="J12" s="6">
        <v>4</v>
      </c>
      <c r="K12" s="6"/>
      <c r="L12" s="6"/>
      <c r="M12" s="6">
        <v>1</v>
      </c>
      <c r="N12" s="6">
        <v>2</v>
      </c>
      <c r="O12" s="9">
        <v>8</v>
      </c>
      <c r="P12" s="9">
        <v>8</v>
      </c>
      <c r="Q12" s="9">
        <f t="shared" si="1"/>
        <v>2</v>
      </c>
      <c r="R12" s="9">
        <f t="shared" si="2"/>
        <v>14</v>
      </c>
      <c r="S12" s="29">
        <f t="shared" si="0"/>
        <v>504</v>
      </c>
      <c r="T12" s="38"/>
      <c r="U12" s="39"/>
      <c r="V12" s="40">
        <v>36</v>
      </c>
    </row>
    <row r="13" spans="1:22" s="40" customFormat="1" ht="20.100000000000001" customHeight="1" thickBot="1" x14ac:dyDescent="0.3">
      <c r="A13" s="11">
        <v>7</v>
      </c>
      <c r="B13" s="50" t="s">
        <v>33</v>
      </c>
      <c r="C13" s="12" t="s">
        <v>34</v>
      </c>
      <c r="D13" s="6" t="s">
        <v>18</v>
      </c>
      <c r="E13" s="6"/>
      <c r="F13" s="6"/>
      <c r="G13" s="51"/>
      <c r="H13" s="51"/>
      <c r="I13" s="6"/>
      <c r="J13" s="6"/>
      <c r="K13" s="9">
        <v>1</v>
      </c>
      <c r="L13" s="9">
        <v>6</v>
      </c>
      <c r="M13" s="9"/>
      <c r="N13" s="9"/>
      <c r="O13" s="9"/>
      <c r="P13" s="6"/>
      <c r="Q13" s="9">
        <v>1</v>
      </c>
      <c r="R13" s="9">
        <v>6</v>
      </c>
      <c r="S13" s="29">
        <f t="shared" si="0"/>
        <v>216</v>
      </c>
      <c r="T13" s="38"/>
      <c r="U13" s="39"/>
      <c r="V13" s="40">
        <v>36</v>
      </c>
    </row>
    <row r="14" spans="1:22" s="40" customFormat="1" ht="20.100000000000001" customHeight="1" thickBot="1" x14ac:dyDescent="0.3">
      <c r="A14" s="8">
        <v>8</v>
      </c>
      <c r="B14" s="43" t="s">
        <v>35</v>
      </c>
      <c r="C14" s="12" t="s">
        <v>36</v>
      </c>
      <c r="D14" s="6" t="s">
        <v>17</v>
      </c>
      <c r="E14" s="48">
        <v>1</v>
      </c>
      <c r="F14" s="48">
        <v>4</v>
      </c>
      <c r="G14" s="9"/>
      <c r="H14" s="9"/>
      <c r="I14" s="6"/>
      <c r="J14" s="6"/>
      <c r="K14" s="6"/>
      <c r="L14" s="6"/>
      <c r="M14" s="6"/>
      <c r="N14" s="52"/>
      <c r="O14" s="6"/>
      <c r="P14" s="6"/>
      <c r="Q14" s="9">
        <f t="shared" si="1"/>
        <v>1</v>
      </c>
      <c r="R14" s="9">
        <f t="shared" si="2"/>
        <v>4</v>
      </c>
      <c r="S14" s="29">
        <f t="shared" si="0"/>
        <v>144</v>
      </c>
      <c r="T14" s="38"/>
      <c r="U14" s="39"/>
      <c r="V14" s="40">
        <v>36</v>
      </c>
    </row>
    <row r="15" spans="1:22" s="4" customFormat="1" ht="20.100000000000001" customHeight="1" thickBot="1" x14ac:dyDescent="0.3">
      <c r="A15" s="14"/>
      <c r="B15" s="15"/>
      <c r="C15" s="15"/>
      <c r="D15" s="15"/>
      <c r="E15" s="16">
        <f t="shared" ref="E15:S15" si="3">SUM(E5:E14)</f>
        <v>8</v>
      </c>
      <c r="F15" s="16">
        <f t="shared" si="3"/>
        <v>33</v>
      </c>
      <c r="G15" s="16">
        <f t="shared" si="3"/>
        <v>6</v>
      </c>
      <c r="H15" s="16">
        <f t="shared" si="3"/>
        <v>26</v>
      </c>
      <c r="I15" s="16">
        <f t="shared" si="3"/>
        <v>3</v>
      </c>
      <c r="J15" s="16">
        <f t="shared" si="3"/>
        <v>16</v>
      </c>
      <c r="K15" s="16">
        <f t="shared" si="3"/>
        <v>4</v>
      </c>
      <c r="L15" s="16">
        <f t="shared" si="3"/>
        <v>24</v>
      </c>
      <c r="M15" s="16">
        <f t="shared" si="3"/>
        <v>5</v>
      </c>
      <c r="N15" s="16">
        <f t="shared" si="3"/>
        <v>22</v>
      </c>
      <c r="O15" s="16">
        <f t="shared" si="3"/>
        <v>19</v>
      </c>
      <c r="P15" s="16">
        <f t="shared" si="3"/>
        <v>16</v>
      </c>
      <c r="Q15" s="16">
        <f t="shared" si="3"/>
        <v>26</v>
      </c>
      <c r="R15" s="16">
        <f t="shared" si="3"/>
        <v>137</v>
      </c>
      <c r="S15" s="16">
        <f t="shared" si="3"/>
        <v>4932</v>
      </c>
      <c r="T15" s="32"/>
      <c r="U15" s="33"/>
    </row>
    <row r="16" spans="1:22" s="4" customFormat="1" ht="20.100000000000001" customHeight="1" thickBot="1" x14ac:dyDescent="0.3">
      <c r="A16" s="66" t="s">
        <v>37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32"/>
      <c r="U16" s="33"/>
    </row>
    <row r="17" spans="1:22" s="4" customFormat="1" ht="31.5" customHeight="1" thickBot="1" x14ac:dyDescent="0.3">
      <c r="A17" s="1"/>
      <c r="B17" s="2" t="s">
        <v>0</v>
      </c>
      <c r="C17" s="3" t="s">
        <v>1</v>
      </c>
      <c r="D17" s="3" t="s">
        <v>2</v>
      </c>
      <c r="E17" s="68" t="s">
        <v>3</v>
      </c>
      <c r="F17" s="69"/>
      <c r="G17" s="70" t="s">
        <v>4</v>
      </c>
      <c r="H17" s="69"/>
      <c r="I17" s="70" t="s">
        <v>5</v>
      </c>
      <c r="J17" s="69"/>
      <c r="K17" s="71" t="s">
        <v>6</v>
      </c>
      <c r="L17" s="72"/>
      <c r="M17" s="70" t="s">
        <v>7</v>
      </c>
      <c r="N17" s="69"/>
      <c r="O17" s="73" t="s">
        <v>8</v>
      </c>
      <c r="P17" s="74"/>
      <c r="Q17" s="75" t="s">
        <v>9</v>
      </c>
      <c r="R17" s="76"/>
      <c r="S17" s="76"/>
      <c r="T17" s="32"/>
      <c r="U17" s="33"/>
    </row>
    <row r="18" spans="1:22" s="40" customFormat="1" ht="20.100000000000001" customHeight="1" thickBot="1" x14ac:dyDescent="0.3">
      <c r="A18" s="5"/>
      <c r="B18" s="6"/>
      <c r="C18" s="6"/>
      <c r="D18" s="6"/>
      <c r="E18" s="6" t="s">
        <v>10</v>
      </c>
      <c r="F18" s="6" t="s">
        <v>11</v>
      </c>
      <c r="G18" s="6" t="s">
        <v>10</v>
      </c>
      <c r="H18" s="6" t="s">
        <v>11</v>
      </c>
      <c r="I18" s="6" t="s">
        <v>10</v>
      </c>
      <c r="J18" s="6" t="s">
        <v>11</v>
      </c>
      <c r="K18" s="6" t="s">
        <v>10</v>
      </c>
      <c r="L18" s="6" t="s">
        <v>11</v>
      </c>
      <c r="M18" s="6" t="s">
        <v>10</v>
      </c>
      <c r="N18" s="6" t="s">
        <v>11</v>
      </c>
      <c r="O18" s="6" t="s">
        <v>12</v>
      </c>
      <c r="P18" s="6" t="s">
        <v>11</v>
      </c>
      <c r="Q18" s="7" t="s">
        <v>10</v>
      </c>
      <c r="R18" s="7" t="s">
        <v>13</v>
      </c>
      <c r="S18" s="28" t="s">
        <v>14</v>
      </c>
      <c r="T18" s="38"/>
      <c r="U18" s="39"/>
    </row>
    <row r="19" spans="1:22" s="40" customFormat="1" ht="20.100000000000001" customHeight="1" thickBot="1" x14ac:dyDescent="0.3">
      <c r="A19" s="8">
        <v>1</v>
      </c>
      <c r="B19" s="12" t="s">
        <v>38</v>
      </c>
      <c r="C19" s="12" t="s">
        <v>39</v>
      </c>
      <c r="D19" s="6" t="s">
        <v>17</v>
      </c>
      <c r="E19" s="6"/>
      <c r="F19" s="6"/>
      <c r="G19" s="52">
        <v>1</v>
      </c>
      <c r="H19" s="52">
        <v>4</v>
      </c>
      <c r="I19" s="6"/>
      <c r="J19" s="6"/>
      <c r="K19" s="6"/>
      <c r="L19" s="6"/>
      <c r="M19" s="6"/>
      <c r="N19" s="6"/>
      <c r="O19" s="6"/>
      <c r="P19" s="6"/>
      <c r="Q19" s="9">
        <f>SUM(E19,G19,I19,K19,M19)</f>
        <v>1</v>
      </c>
      <c r="R19" s="9">
        <f>SUM(F19,H19,J19,L19,N19,P19)</f>
        <v>4</v>
      </c>
      <c r="S19" s="29">
        <f>PRODUCT(R19,V19)</f>
        <v>144</v>
      </c>
      <c r="T19" s="38">
        <v>1</v>
      </c>
      <c r="U19" s="39">
        <v>4</v>
      </c>
      <c r="V19" s="40">
        <v>36</v>
      </c>
    </row>
    <row r="20" spans="1:22" s="40" customFormat="1" ht="20.100000000000001" customHeight="1" thickBot="1" x14ac:dyDescent="0.3">
      <c r="A20" s="8">
        <v>2</v>
      </c>
      <c r="B20" s="53" t="s">
        <v>95</v>
      </c>
      <c r="C20" s="12" t="s">
        <v>39</v>
      </c>
      <c r="D20" s="6" t="s">
        <v>18</v>
      </c>
      <c r="E20" s="6"/>
      <c r="F20" s="6"/>
      <c r="G20" s="52"/>
      <c r="H20" s="52"/>
      <c r="I20" s="6">
        <v>1</v>
      </c>
      <c r="J20" s="6">
        <v>4</v>
      </c>
      <c r="K20" s="6"/>
      <c r="L20" s="6"/>
      <c r="M20" s="6"/>
      <c r="N20" s="6"/>
      <c r="O20" s="6"/>
      <c r="P20" s="6"/>
      <c r="Q20" s="9">
        <f>SUM(E20,G20,I20,K20,M20)</f>
        <v>1</v>
      </c>
      <c r="R20" s="9">
        <f>SUM(F20,H20,J20,L20,N20,P20)</f>
        <v>4</v>
      </c>
      <c r="S20" s="29">
        <v>288</v>
      </c>
      <c r="T20" s="38"/>
      <c r="U20" s="39"/>
      <c r="V20" s="40">
        <v>36</v>
      </c>
    </row>
    <row r="21" spans="1:22" s="40" customFormat="1" ht="20.100000000000001" customHeight="1" thickBot="1" x14ac:dyDescent="0.3">
      <c r="A21" s="8">
        <v>3</v>
      </c>
      <c r="B21" s="54" t="s">
        <v>100</v>
      </c>
      <c r="C21" s="26" t="s">
        <v>96</v>
      </c>
      <c r="D21" s="6" t="s">
        <v>17</v>
      </c>
      <c r="E21" s="6">
        <v>1</v>
      </c>
      <c r="F21" s="6">
        <v>4</v>
      </c>
      <c r="G21" s="9"/>
      <c r="H21" s="9"/>
      <c r="I21" s="6"/>
      <c r="J21" s="6"/>
      <c r="K21" s="6"/>
      <c r="L21" s="6"/>
      <c r="M21" s="6"/>
      <c r="N21" s="6"/>
      <c r="O21" s="6"/>
      <c r="P21" s="6"/>
      <c r="Q21" s="9">
        <f t="shared" ref="Q21:Q26" si="4">SUM(E21,G21,I21,K21,M21)</f>
        <v>1</v>
      </c>
      <c r="R21" s="9">
        <f t="shared" ref="R21:R26" si="5">SUM(F21,H21,J21,L21,N21,P21)</f>
        <v>4</v>
      </c>
      <c r="S21" s="29">
        <f t="shared" ref="S21:S26" si="6">PRODUCT(R21,V21)</f>
        <v>144</v>
      </c>
      <c r="T21" s="38">
        <v>1</v>
      </c>
      <c r="U21" s="39">
        <v>4</v>
      </c>
      <c r="V21" s="40">
        <v>36</v>
      </c>
    </row>
    <row r="22" spans="1:22" s="40" customFormat="1" ht="20.100000000000001" customHeight="1" thickBot="1" x14ac:dyDescent="0.3">
      <c r="A22" s="8">
        <v>4</v>
      </c>
      <c r="B22" s="54" t="s">
        <v>89</v>
      </c>
      <c r="C22" s="36" t="s">
        <v>89</v>
      </c>
      <c r="D22" s="6" t="s">
        <v>18</v>
      </c>
      <c r="E22" s="6"/>
      <c r="F22" s="6"/>
      <c r="G22" s="9">
        <v>1</v>
      </c>
      <c r="H22" s="9">
        <v>2</v>
      </c>
      <c r="I22" s="6"/>
      <c r="J22" s="6"/>
      <c r="K22" s="6"/>
      <c r="L22" s="6"/>
      <c r="M22" s="6"/>
      <c r="N22" s="6"/>
      <c r="O22" s="6"/>
      <c r="P22" s="6"/>
      <c r="Q22" s="9">
        <f t="shared" si="4"/>
        <v>1</v>
      </c>
      <c r="R22" s="9">
        <f t="shared" si="5"/>
        <v>2</v>
      </c>
      <c r="S22" s="29">
        <f t="shared" si="6"/>
        <v>72</v>
      </c>
      <c r="T22" s="38"/>
      <c r="U22" s="39"/>
      <c r="V22" s="40">
        <v>36</v>
      </c>
    </row>
    <row r="23" spans="1:22" s="40" customFormat="1" ht="20.100000000000001" customHeight="1" thickBot="1" x14ac:dyDescent="0.3">
      <c r="A23" s="8">
        <v>5</v>
      </c>
      <c r="B23" s="12" t="s">
        <v>41</v>
      </c>
      <c r="C23" s="12" t="s">
        <v>41</v>
      </c>
      <c r="D23" s="6" t="s">
        <v>24</v>
      </c>
      <c r="E23" s="6"/>
      <c r="F23" s="6"/>
      <c r="G23" s="6">
        <v>1</v>
      </c>
      <c r="H23" s="6">
        <v>4</v>
      </c>
      <c r="I23" s="9">
        <v>1</v>
      </c>
      <c r="J23" s="9">
        <v>6</v>
      </c>
      <c r="K23" s="6"/>
      <c r="L23" s="6"/>
      <c r="M23" s="6"/>
      <c r="N23" s="6"/>
      <c r="O23" s="6"/>
      <c r="P23" s="6"/>
      <c r="Q23" s="9">
        <f t="shared" si="4"/>
        <v>2</v>
      </c>
      <c r="R23" s="9">
        <f t="shared" si="5"/>
        <v>10</v>
      </c>
      <c r="S23" s="29">
        <f t="shared" si="6"/>
        <v>360</v>
      </c>
      <c r="T23" s="38"/>
      <c r="U23" s="39"/>
      <c r="V23" s="40">
        <v>36</v>
      </c>
    </row>
    <row r="24" spans="1:22" s="40" customFormat="1" ht="20.100000000000001" customHeight="1" thickBot="1" x14ac:dyDescent="0.3">
      <c r="A24" s="8">
        <v>6</v>
      </c>
      <c r="B24" s="12" t="s">
        <v>42</v>
      </c>
      <c r="C24" s="12" t="s">
        <v>43</v>
      </c>
      <c r="D24" s="6" t="s">
        <v>20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9">
        <v>9</v>
      </c>
      <c r="P24" s="9">
        <v>9</v>
      </c>
      <c r="Q24" s="9">
        <f t="shared" si="4"/>
        <v>0</v>
      </c>
      <c r="R24" s="9">
        <f t="shared" si="5"/>
        <v>9</v>
      </c>
      <c r="S24" s="29">
        <f t="shared" si="6"/>
        <v>324</v>
      </c>
      <c r="T24" s="38"/>
      <c r="U24" s="39"/>
      <c r="V24" s="40">
        <v>36</v>
      </c>
    </row>
    <row r="25" spans="1:22" s="40" customFormat="1" ht="20.100000000000001" customHeight="1" thickBot="1" x14ac:dyDescent="0.3">
      <c r="A25" s="8">
        <v>7</v>
      </c>
      <c r="B25" s="12" t="s">
        <v>44</v>
      </c>
      <c r="C25" s="12" t="s">
        <v>45</v>
      </c>
      <c r="D25" s="6" t="s">
        <v>20</v>
      </c>
      <c r="E25" s="6"/>
      <c r="F25" s="6"/>
      <c r="G25" s="6"/>
      <c r="H25" s="6"/>
      <c r="I25" s="9">
        <v>1</v>
      </c>
      <c r="J25" s="9">
        <v>6</v>
      </c>
      <c r="K25" s="6"/>
      <c r="L25" s="6"/>
      <c r="M25" s="6"/>
      <c r="N25" s="6"/>
      <c r="O25" s="6"/>
      <c r="P25" s="6"/>
      <c r="Q25" s="9">
        <f t="shared" si="4"/>
        <v>1</v>
      </c>
      <c r="R25" s="9">
        <f t="shared" si="5"/>
        <v>6</v>
      </c>
      <c r="S25" s="29">
        <f t="shared" si="6"/>
        <v>216</v>
      </c>
      <c r="T25" s="38"/>
      <c r="U25" s="39"/>
      <c r="V25" s="40">
        <v>36</v>
      </c>
    </row>
    <row r="26" spans="1:22" s="40" customFormat="1" ht="20.100000000000001" customHeight="1" thickBot="1" x14ac:dyDescent="0.3">
      <c r="A26" s="8">
        <v>8</v>
      </c>
      <c r="B26" s="12" t="s">
        <v>46</v>
      </c>
      <c r="C26" s="12" t="s">
        <v>47</v>
      </c>
      <c r="D26" s="6" t="s">
        <v>20</v>
      </c>
      <c r="E26" s="6"/>
      <c r="F26" s="6"/>
      <c r="G26" s="6"/>
      <c r="H26" s="6"/>
      <c r="I26" s="9">
        <v>1</v>
      </c>
      <c r="J26" s="9">
        <v>6</v>
      </c>
      <c r="K26" s="6"/>
      <c r="L26" s="6"/>
      <c r="M26" s="6"/>
      <c r="N26" s="6"/>
      <c r="O26" s="6"/>
      <c r="P26" s="6"/>
      <c r="Q26" s="9">
        <f t="shared" si="4"/>
        <v>1</v>
      </c>
      <c r="R26" s="9">
        <f t="shared" si="5"/>
        <v>6</v>
      </c>
      <c r="S26" s="29">
        <f t="shared" si="6"/>
        <v>216</v>
      </c>
      <c r="T26" s="38"/>
      <c r="U26" s="39"/>
      <c r="V26" s="40">
        <v>36</v>
      </c>
    </row>
    <row r="27" spans="1:22" s="4" customFormat="1" ht="20.100000000000001" customHeight="1" thickBot="1" x14ac:dyDescent="0.3">
      <c r="A27" s="14"/>
      <c r="B27" s="17"/>
      <c r="C27" s="18"/>
      <c r="D27" s="19"/>
      <c r="E27" s="16">
        <f>SUM(E19:E26)</f>
        <v>1</v>
      </c>
      <c r="F27" s="16">
        <f t="shared" ref="F27:S27" si="7">SUM(F19:F26)</f>
        <v>4</v>
      </c>
      <c r="G27" s="16">
        <f t="shared" si="7"/>
        <v>3</v>
      </c>
      <c r="H27" s="16">
        <f t="shared" si="7"/>
        <v>10</v>
      </c>
      <c r="I27" s="16">
        <f t="shared" si="7"/>
        <v>4</v>
      </c>
      <c r="J27" s="16">
        <f t="shared" si="7"/>
        <v>22</v>
      </c>
      <c r="K27" s="16">
        <f t="shared" si="7"/>
        <v>0</v>
      </c>
      <c r="L27" s="16">
        <f t="shared" si="7"/>
        <v>0</v>
      </c>
      <c r="M27" s="16">
        <f t="shared" si="7"/>
        <v>0</v>
      </c>
      <c r="N27" s="16">
        <f t="shared" si="7"/>
        <v>0</v>
      </c>
      <c r="O27" s="16">
        <f t="shared" si="7"/>
        <v>9</v>
      </c>
      <c r="P27" s="16">
        <f t="shared" si="7"/>
        <v>9</v>
      </c>
      <c r="Q27" s="16">
        <f t="shared" si="7"/>
        <v>8</v>
      </c>
      <c r="R27" s="16">
        <f t="shared" si="7"/>
        <v>45</v>
      </c>
      <c r="S27" s="16">
        <f t="shared" si="7"/>
        <v>1764</v>
      </c>
      <c r="T27" s="32"/>
      <c r="U27" s="33"/>
    </row>
    <row r="28" spans="1:22" s="4" customFormat="1" ht="20.100000000000001" customHeight="1" thickBot="1" x14ac:dyDescent="0.3">
      <c r="A28" s="77" t="s">
        <v>48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32"/>
      <c r="U28" s="33"/>
    </row>
    <row r="29" spans="1:22" s="40" customFormat="1" ht="20.100000000000001" customHeight="1" thickBot="1" x14ac:dyDescent="0.3">
      <c r="A29" s="8">
        <v>1</v>
      </c>
      <c r="B29" s="55" t="s">
        <v>49</v>
      </c>
      <c r="C29" s="56" t="s">
        <v>50</v>
      </c>
      <c r="D29" s="6" t="s">
        <v>18</v>
      </c>
      <c r="E29" s="9">
        <v>1</v>
      </c>
      <c r="F29" s="9">
        <v>4</v>
      </c>
      <c r="G29" s="9">
        <v>1</v>
      </c>
      <c r="H29" s="9">
        <v>4</v>
      </c>
      <c r="I29" s="9">
        <v>1</v>
      </c>
      <c r="J29" s="9">
        <v>8</v>
      </c>
      <c r="K29" s="6">
        <v>1</v>
      </c>
      <c r="L29" s="6">
        <v>4</v>
      </c>
      <c r="M29" s="6"/>
      <c r="N29" s="6"/>
      <c r="O29" s="6"/>
      <c r="P29" s="6"/>
      <c r="Q29" s="9">
        <f>SUM(E29,G29,I29,K29,M29)</f>
        <v>4</v>
      </c>
      <c r="R29" s="9">
        <f>SUM(F29,H29,J29,L29,N29,P29)</f>
        <v>20</v>
      </c>
      <c r="S29" s="29">
        <v>720</v>
      </c>
      <c r="T29" s="38"/>
      <c r="U29" s="39"/>
      <c r="V29" s="40">
        <v>36</v>
      </c>
    </row>
    <row r="30" spans="1:22" s="40" customFormat="1" ht="20.100000000000001" customHeight="1" thickBot="1" x14ac:dyDescent="0.3">
      <c r="A30" s="8">
        <v>2</v>
      </c>
      <c r="B30" s="57" t="s">
        <v>51</v>
      </c>
      <c r="C30" s="12" t="s">
        <v>52</v>
      </c>
      <c r="D30" s="6" t="s">
        <v>17</v>
      </c>
      <c r="E30" s="9"/>
      <c r="F30" s="9"/>
      <c r="G30" s="9"/>
      <c r="H30" s="9"/>
      <c r="I30" s="6">
        <v>1</v>
      </c>
      <c r="J30" s="6">
        <v>4</v>
      </c>
      <c r="K30" s="6"/>
      <c r="L30" s="6"/>
      <c r="M30" s="6"/>
      <c r="N30" s="6"/>
      <c r="O30" s="6"/>
      <c r="P30" s="6"/>
      <c r="Q30" s="9">
        <f>SUM(E30,G30,I30,K30,M30)</f>
        <v>1</v>
      </c>
      <c r="R30" s="9">
        <f>SUM(F30,H30,J30,L30,N30,P30)</f>
        <v>4</v>
      </c>
      <c r="S30" s="29">
        <v>288</v>
      </c>
      <c r="T30" s="38"/>
      <c r="U30" s="39"/>
      <c r="V30" s="40">
        <v>36</v>
      </c>
    </row>
    <row r="31" spans="1:22" s="4" customFormat="1" ht="20.100000000000001" customHeight="1" thickBot="1" x14ac:dyDescent="0.3">
      <c r="A31" s="14"/>
      <c r="B31" s="15"/>
      <c r="C31" s="15"/>
      <c r="D31" s="15"/>
      <c r="E31" s="16">
        <f t="shared" ref="E31:S31" si="8">SUM(E29:E30)</f>
        <v>1</v>
      </c>
      <c r="F31" s="16">
        <f t="shared" si="8"/>
        <v>4</v>
      </c>
      <c r="G31" s="16">
        <f t="shared" si="8"/>
        <v>1</v>
      </c>
      <c r="H31" s="16">
        <f t="shared" si="8"/>
        <v>4</v>
      </c>
      <c r="I31" s="16">
        <f t="shared" si="8"/>
        <v>2</v>
      </c>
      <c r="J31" s="16">
        <f t="shared" si="8"/>
        <v>12</v>
      </c>
      <c r="K31" s="16">
        <f t="shared" si="8"/>
        <v>1</v>
      </c>
      <c r="L31" s="16">
        <f t="shared" si="8"/>
        <v>4</v>
      </c>
      <c r="M31" s="16">
        <f t="shared" si="8"/>
        <v>0</v>
      </c>
      <c r="N31" s="16">
        <f t="shared" si="8"/>
        <v>0</v>
      </c>
      <c r="O31" s="16">
        <f t="shared" si="8"/>
        <v>0</v>
      </c>
      <c r="P31" s="16">
        <f t="shared" si="8"/>
        <v>0</v>
      </c>
      <c r="Q31" s="16">
        <f t="shared" si="8"/>
        <v>5</v>
      </c>
      <c r="R31" s="16">
        <f t="shared" si="8"/>
        <v>24</v>
      </c>
      <c r="S31" s="16">
        <f t="shared" si="8"/>
        <v>1008</v>
      </c>
      <c r="T31" s="32"/>
      <c r="U31" s="33"/>
    </row>
    <row r="32" spans="1:22" s="4" customFormat="1" ht="20.100000000000001" customHeight="1" thickBot="1" x14ac:dyDescent="0.3">
      <c r="A32" s="79" t="s">
        <v>53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32"/>
      <c r="U32" s="33"/>
    </row>
    <row r="33" spans="1:22" s="40" customFormat="1" ht="20.100000000000001" customHeight="1" thickBot="1" x14ac:dyDescent="0.3">
      <c r="A33" s="58">
        <v>1</v>
      </c>
      <c r="B33" s="59" t="s">
        <v>54</v>
      </c>
      <c r="C33" s="10" t="s">
        <v>55</v>
      </c>
      <c r="D33" s="10" t="s">
        <v>20</v>
      </c>
      <c r="E33" s="60">
        <v>1</v>
      </c>
      <c r="F33" s="61" t="s">
        <v>40</v>
      </c>
      <c r="G33" s="48"/>
      <c r="H33" s="48"/>
      <c r="I33" s="10">
        <v>1</v>
      </c>
      <c r="J33" s="10">
        <v>2</v>
      </c>
      <c r="K33" s="10"/>
      <c r="L33" s="10"/>
      <c r="M33" s="10"/>
      <c r="N33" s="10"/>
      <c r="O33" s="10"/>
      <c r="P33" s="10"/>
      <c r="Q33" s="45">
        <f>SUM(E33,G33,I33,K33,M33,O33)</f>
        <v>2</v>
      </c>
      <c r="R33" s="45">
        <f>SUM(F33,H33,J33,L33,N33,P33)</f>
        <v>2</v>
      </c>
      <c r="S33" s="62">
        <f>PRODUCT(R33,V33)</f>
        <v>72</v>
      </c>
      <c r="T33" s="38"/>
      <c r="U33" s="39"/>
      <c r="V33" s="40">
        <v>36</v>
      </c>
    </row>
    <row r="34" spans="1:22" s="40" customFormat="1" ht="20.100000000000001" customHeight="1" thickBot="1" x14ac:dyDescent="0.3">
      <c r="A34" s="58">
        <v>2</v>
      </c>
      <c r="B34" s="59" t="s">
        <v>101</v>
      </c>
      <c r="C34" s="10" t="s">
        <v>102</v>
      </c>
      <c r="D34" s="10" t="s">
        <v>17</v>
      </c>
      <c r="E34" s="6">
        <v>1</v>
      </c>
      <c r="F34" s="6">
        <v>1</v>
      </c>
      <c r="G34" s="48">
        <v>3</v>
      </c>
      <c r="H34" s="48">
        <v>6</v>
      </c>
      <c r="I34" s="10"/>
      <c r="J34" s="10"/>
      <c r="K34" s="10"/>
      <c r="L34" s="10"/>
      <c r="M34" s="10"/>
      <c r="N34" s="10"/>
      <c r="O34" s="10"/>
      <c r="P34" s="10"/>
      <c r="Q34" s="45">
        <f>SUM(E34,G34,I34,K34,M34,O34)</f>
        <v>4</v>
      </c>
      <c r="R34" s="45">
        <f>SUM(F34,H34,J34,L34,N34,P34)</f>
        <v>7</v>
      </c>
      <c r="S34" s="62">
        <f>PRODUCT(R34,V34)</f>
        <v>238</v>
      </c>
      <c r="T34" s="38"/>
      <c r="U34" s="39"/>
      <c r="V34" s="40">
        <v>34</v>
      </c>
    </row>
    <row r="35" spans="1:22" s="4" customFormat="1" ht="20.100000000000001" customHeight="1" thickBot="1" x14ac:dyDescent="0.3">
      <c r="A35" s="20"/>
      <c r="B35" s="21"/>
      <c r="C35" s="15"/>
      <c r="D35" s="15"/>
      <c r="E35" s="41">
        <f>SUM(E33:E34)</f>
        <v>2</v>
      </c>
      <c r="F35" s="41">
        <v>3</v>
      </c>
      <c r="G35" s="41">
        <f t="shared" ref="G35:S35" si="9">SUM(G33:G34)</f>
        <v>3</v>
      </c>
      <c r="H35" s="41">
        <f t="shared" si="9"/>
        <v>6</v>
      </c>
      <c r="I35" s="41">
        <f t="shared" si="9"/>
        <v>1</v>
      </c>
      <c r="J35" s="41">
        <f t="shared" si="9"/>
        <v>2</v>
      </c>
      <c r="K35" s="41">
        <f t="shared" si="9"/>
        <v>0</v>
      </c>
      <c r="L35" s="41">
        <f t="shared" si="9"/>
        <v>0</v>
      </c>
      <c r="M35" s="41">
        <f t="shared" si="9"/>
        <v>0</v>
      </c>
      <c r="N35" s="41">
        <f t="shared" si="9"/>
        <v>0</v>
      </c>
      <c r="O35" s="41">
        <f t="shared" si="9"/>
        <v>0</v>
      </c>
      <c r="P35" s="41">
        <f t="shared" si="9"/>
        <v>0</v>
      </c>
      <c r="Q35" s="41">
        <f t="shared" si="9"/>
        <v>6</v>
      </c>
      <c r="R35" s="41">
        <f t="shared" si="9"/>
        <v>9</v>
      </c>
      <c r="S35" s="41">
        <f t="shared" si="9"/>
        <v>310</v>
      </c>
      <c r="T35" s="32"/>
      <c r="U35" s="33"/>
    </row>
    <row r="36" spans="1:22" s="4" customFormat="1" ht="20.100000000000001" customHeight="1" thickBot="1" x14ac:dyDescent="0.3">
      <c r="A36" s="79" t="s">
        <v>56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32"/>
      <c r="U36" s="33"/>
    </row>
    <row r="37" spans="1:22" s="40" customFormat="1" ht="20.100000000000001" customHeight="1" thickBot="1" x14ac:dyDescent="0.3">
      <c r="A37" s="8">
        <v>1</v>
      </c>
      <c r="B37" s="12" t="s">
        <v>57</v>
      </c>
      <c r="C37" s="12" t="s">
        <v>57</v>
      </c>
      <c r="D37" s="6" t="s">
        <v>17</v>
      </c>
      <c r="E37" s="9">
        <v>1</v>
      </c>
      <c r="F37" s="9">
        <v>4</v>
      </c>
      <c r="G37" s="9"/>
      <c r="H37" s="9"/>
      <c r="I37" s="6"/>
      <c r="J37" s="6"/>
      <c r="K37" s="6"/>
      <c r="L37" s="6"/>
      <c r="M37" s="6"/>
      <c r="N37" s="6"/>
      <c r="O37" s="6"/>
      <c r="P37" s="6"/>
      <c r="Q37" s="9">
        <f>SUM(E37,G37,I37,K37,M37)</f>
        <v>1</v>
      </c>
      <c r="R37" s="9">
        <f>SUM(F37,H37,J37,L37,N37,P37)</f>
        <v>4</v>
      </c>
      <c r="S37" s="29">
        <f>PRODUCT(V37,R37)</f>
        <v>144</v>
      </c>
      <c r="T37" s="38"/>
      <c r="U37" s="39"/>
      <c r="V37" s="40">
        <v>36</v>
      </c>
    </row>
    <row r="38" spans="1:22" s="40" customFormat="1" ht="19.5" customHeight="1" thickBot="1" x14ac:dyDescent="0.3">
      <c r="A38" s="8">
        <v>2</v>
      </c>
      <c r="B38" s="37" t="s">
        <v>59</v>
      </c>
      <c r="C38" s="12" t="s">
        <v>59</v>
      </c>
      <c r="D38" s="6" t="s">
        <v>17</v>
      </c>
      <c r="E38" s="9">
        <v>1</v>
      </c>
      <c r="F38" s="9">
        <v>2</v>
      </c>
      <c r="G38" s="9"/>
      <c r="H38" s="9"/>
      <c r="I38" s="6"/>
      <c r="J38" s="6"/>
      <c r="K38" s="10"/>
      <c r="L38" s="10"/>
      <c r="M38" s="10"/>
      <c r="N38" s="10"/>
      <c r="O38" s="10"/>
      <c r="P38" s="10"/>
      <c r="Q38" s="9">
        <f t="shared" ref="Q38:Q49" si="10">SUM(E38,G38,I38,K38,M38)</f>
        <v>1</v>
      </c>
      <c r="R38" s="9">
        <f t="shared" ref="R38:R51" si="11">SUM(F38,H38,J38,L38,N38,P38)</f>
        <v>2</v>
      </c>
      <c r="S38" s="29">
        <f t="shared" ref="S38:S51" si="12">PRODUCT(V38,R38)</f>
        <v>72</v>
      </c>
      <c r="T38" s="38">
        <v>1</v>
      </c>
      <c r="U38" s="39">
        <v>2</v>
      </c>
      <c r="V38" s="40">
        <v>36</v>
      </c>
    </row>
    <row r="39" spans="1:22" s="40" customFormat="1" ht="19.5" customHeight="1" thickBot="1" x14ac:dyDescent="0.3">
      <c r="A39" s="8">
        <v>3</v>
      </c>
      <c r="B39" s="36" t="s">
        <v>99</v>
      </c>
      <c r="C39" s="12" t="s">
        <v>58</v>
      </c>
      <c r="D39" s="6" t="s">
        <v>18</v>
      </c>
      <c r="E39" s="9"/>
      <c r="F39" s="9"/>
      <c r="G39" s="9">
        <v>1</v>
      </c>
      <c r="H39" s="9">
        <v>4</v>
      </c>
      <c r="I39" s="6"/>
      <c r="J39" s="6"/>
      <c r="K39" s="10"/>
      <c r="L39" s="10"/>
      <c r="M39" s="10"/>
      <c r="N39" s="10"/>
      <c r="O39" s="10"/>
      <c r="P39" s="10"/>
      <c r="Q39" s="9">
        <v>1</v>
      </c>
      <c r="R39" s="9">
        <v>4</v>
      </c>
      <c r="S39" s="29">
        <v>144</v>
      </c>
      <c r="T39" s="38"/>
      <c r="U39" s="39"/>
    </row>
    <row r="40" spans="1:22" s="40" customFormat="1" ht="20.100000000000001" customHeight="1" thickBot="1" x14ac:dyDescent="0.3">
      <c r="A40" s="8">
        <v>4</v>
      </c>
      <c r="B40" s="12" t="s">
        <v>60</v>
      </c>
      <c r="C40" s="12" t="s">
        <v>60</v>
      </c>
      <c r="D40" s="6" t="s">
        <v>18</v>
      </c>
      <c r="E40" s="9">
        <v>1</v>
      </c>
      <c r="F40" s="9">
        <v>4</v>
      </c>
      <c r="G40" s="9"/>
      <c r="H40" s="9"/>
      <c r="I40" s="6"/>
      <c r="J40" s="6"/>
      <c r="K40" s="6"/>
      <c r="L40" s="6"/>
      <c r="M40" s="6"/>
      <c r="N40" s="6"/>
      <c r="O40" s="9"/>
      <c r="P40" s="9"/>
      <c r="Q40" s="9">
        <f t="shared" si="10"/>
        <v>1</v>
      </c>
      <c r="R40" s="9">
        <f t="shared" si="11"/>
        <v>4</v>
      </c>
      <c r="S40" s="29">
        <f t="shared" si="12"/>
        <v>144</v>
      </c>
      <c r="T40" s="38"/>
      <c r="U40" s="39"/>
      <c r="V40" s="40">
        <v>36</v>
      </c>
    </row>
    <row r="41" spans="1:22" s="40" customFormat="1" ht="32.25" customHeight="1" thickBot="1" x14ac:dyDescent="0.3">
      <c r="A41" s="8">
        <v>5</v>
      </c>
      <c r="B41" s="12" t="s">
        <v>61</v>
      </c>
      <c r="C41" s="12" t="s">
        <v>61</v>
      </c>
      <c r="D41" s="6" t="s">
        <v>18</v>
      </c>
      <c r="E41" s="9"/>
      <c r="F41" s="9"/>
      <c r="G41" s="9"/>
      <c r="H41" s="9"/>
      <c r="I41" s="6">
        <v>1</v>
      </c>
      <c r="J41" s="6">
        <v>2</v>
      </c>
      <c r="K41" s="6"/>
      <c r="L41" s="6"/>
      <c r="M41" s="6"/>
      <c r="N41" s="6"/>
      <c r="O41" s="6"/>
      <c r="P41" s="6"/>
      <c r="Q41" s="9">
        <f t="shared" si="10"/>
        <v>1</v>
      </c>
      <c r="R41" s="9">
        <f t="shared" si="11"/>
        <v>2</v>
      </c>
      <c r="S41" s="29">
        <f t="shared" si="12"/>
        <v>72</v>
      </c>
      <c r="T41" s="38"/>
      <c r="U41" s="39"/>
      <c r="V41" s="40">
        <v>36</v>
      </c>
    </row>
    <row r="42" spans="1:22" s="40" customFormat="1" ht="20.100000000000001" customHeight="1" thickBot="1" x14ac:dyDescent="0.3">
      <c r="A42" s="8">
        <v>6</v>
      </c>
      <c r="B42" s="12" t="s">
        <v>62</v>
      </c>
      <c r="C42" s="12" t="s">
        <v>63</v>
      </c>
      <c r="D42" s="6" t="s">
        <v>17</v>
      </c>
      <c r="E42" s="9">
        <v>1</v>
      </c>
      <c r="F42" s="9">
        <v>4</v>
      </c>
      <c r="G42" s="9">
        <v>1</v>
      </c>
      <c r="H42" s="9">
        <v>4</v>
      </c>
      <c r="I42" s="6"/>
      <c r="J42" s="6"/>
      <c r="K42" s="6"/>
      <c r="L42" s="6"/>
      <c r="M42" s="6"/>
      <c r="N42" s="6"/>
      <c r="O42" s="6"/>
      <c r="P42" s="6"/>
      <c r="Q42" s="9">
        <f t="shared" si="10"/>
        <v>2</v>
      </c>
      <c r="R42" s="9">
        <f t="shared" si="11"/>
        <v>8</v>
      </c>
      <c r="S42" s="29">
        <f t="shared" si="12"/>
        <v>288</v>
      </c>
      <c r="T42" s="38"/>
      <c r="U42" s="39"/>
      <c r="V42" s="40">
        <v>36</v>
      </c>
    </row>
    <row r="43" spans="1:22" s="40" customFormat="1" ht="20.100000000000001" customHeight="1" thickBot="1" x14ac:dyDescent="0.3">
      <c r="A43" s="8">
        <v>7</v>
      </c>
      <c r="B43" s="23" t="s">
        <v>64</v>
      </c>
      <c r="C43" s="12" t="s">
        <v>65</v>
      </c>
      <c r="D43" s="12" t="s">
        <v>17</v>
      </c>
      <c r="E43" s="9">
        <v>1</v>
      </c>
      <c r="F43" s="9">
        <v>2</v>
      </c>
      <c r="G43" s="9"/>
      <c r="H43" s="9"/>
      <c r="I43" s="6"/>
      <c r="J43" s="6"/>
      <c r="K43" s="6"/>
      <c r="L43" s="6"/>
      <c r="M43" s="6"/>
      <c r="N43" s="6"/>
      <c r="O43" s="6"/>
      <c r="P43" s="6"/>
      <c r="Q43" s="9">
        <f t="shared" si="10"/>
        <v>1</v>
      </c>
      <c r="R43" s="9">
        <f t="shared" si="11"/>
        <v>2</v>
      </c>
      <c r="S43" s="29">
        <f t="shared" si="12"/>
        <v>72</v>
      </c>
      <c r="T43" s="38"/>
      <c r="U43" s="39"/>
      <c r="V43" s="40">
        <v>36</v>
      </c>
    </row>
    <row r="44" spans="1:22" s="40" customFormat="1" ht="20.100000000000001" customHeight="1" thickBot="1" x14ac:dyDescent="0.3">
      <c r="A44" s="8">
        <v>8</v>
      </c>
      <c r="B44" s="12" t="s">
        <v>103</v>
      </c>
      <c r="C44" s="12" t="s">
        <v>93</v>
      </c>
      <c r="D44" s="6" t="s">
        <v>20</v>
      </c>
      <c r="E44" s="9"/>
      <c r="F44" s="9"/>
      <c r="G44" s="9">
        <v>1</v>
      </c>
      <c r="H44" s="9">
        <v>4</v>
      </c>
      <c r="I44" s="6">
        <v>1</v>
      </c>
      <c r="J44" s="6">
        <v>2</v>
      </c>
      <c r="K44" s="6"/>
      <c r="L44" s="6"/>
      <c r="M44" s="6"/>
      <c r="N44" s="6"/>
      <c r="O44" s="6"/>
      <c r="P44" s="6"/>
      <c r="Q44" s="9">
        <f t="shared" si="10"/>
        <v>2</v>
      </c>
      <c r="R44" s="9">
        <f t="shared" si="11"/>
        <v>6</v>
      </c>
      <c r="S44" s="29">
        <f t="shared" si="12"/>
        <v>216</v>
      </c>
      <c r="T44" s="38"/>
      <c r="U44" s="39"/>
      <c r="V44" s="40">
        <v>36</v>
      </c>
    </row>
    <row r="45" spans="1:22" s="40" customFormat="1" ht="20.100000000000001" customHeight="1" thickBot="1" x14ac:dyDescent="0.3">
      <c r="A45" s="8">
        <v>9</v>
      </c>
      <c r="B45" s="36" t="s">
        <v>67</v>
      </c>
      <c r="C45" s="12" t="s">
        <v>68</v>
      </c>
      <c r="D45" s="12" t="s">
        <v>17</v>
      </c>
      <c r="E45" s="9"/>
      <c r="F45" s="9"/>
      <c r="G45" s="9">
        <v>1</v>
      </c>
      <c r="H45" s="9">
        <v>2</v>
      </c>
      <c r="I45" s="6"/>
      <c r="J45" s="6"/>
      <c r="K45" s="6"/>
      <c r="L45" s="6"/>
      <c r="M45" s="6"/>
      <c r="N45" s="6"/>
      <c r="O45" s="6"/>
      <c r="P45" s="6"/>
      <c r="Q45" s="9">
        <f t="shared" si="10"/>
        <v>1</v>
      </c>
      <c r="R45" s="9">
        <f t="shared" si="11"/>
        <v>2</v>
      </c>
      <c r="S45" s="29">
        <f t="shared" si="12"/>
        <v>72</v>
      </c>
      <c r="T45" s="38"/>
      <c r="U45" s="39"/>
      <c r="V45" s="40">
        <v>36</v>
      </c>
    </row>
    <row r="46" spans="1:22" s="40" customFormat="1" ht="20.100000000000001" customHeight="1" thickBot="1" x14ac:dyDescent="0.3">
      <c r="A46" s="63">
        <v>10</v>
      </c>
      <c r="B46" s="64" t="s">
        <v>105</v>
      </c>
      <c r="C46" s="12" t="s">
        <v>104</v>
      </c>
      <c r="D46" s="6" t="s">
        <v>17</v>
      </c>
      <c r="E46" s="9">
        <v>6</v>
      </c>
      <c r="F46" s="9">
        <v>6</v>
      </c>
      <c r="G46" s="9"/>
      <c r="H46" s="9"/>
      <c r="I46" s="6"/>
      <c r="J46" s="6"/>
      <c r="K46" s="6"/>
      <c r="L46" s="6"/>
      <c r="M46" s="6"/>
      <c r="N46" s="6"/>
      <c r="O46" s="6"/>
      <c r="P46" s="6"/>
      <c r="Q46" s="9">
        <f t="shared" si="10"/>
        <v>6</v>
      </c>
      <c r="R46" s="9">
        <f t="shared" si="11"/>
        <v>6</v>
      </c>
      <c r="S46" s="29">
        <f t="shared" si="12"/>
        <v>108</v>
      </c>
      <c r="T46" s="38"/>
      <c r="U46" s="39"/>
      <c r="V46" s="40">
        <v>18</v>
      </c>
    </row>
    <row r="47" spans="1:22" s="40" customFormat="1" ht="20.100000000000001" customHeight="1" thickBot="1" x14ac:dyDescent="0.3">
      <c r="A47" s="8">
        <v>11</v>
      </c>
      <c r="B47" s="36" t="s">
        <v>66</v>
      </c>
      <c r="C47" s="12" t="s">
        <v>66</v>
      </c>
      <c r="D47" s="6" t="s">
        <v>20</v>
      </c>
      <c r="E47" s="9">
        <v>1</v>
      </c>
      <c r="F47" s="9">
        <v>2</v>
      </c>
      <c r="G47" s="9"/>
      <c r="H47" s="9"/>
      <c r="I47" s="6"/>
      <c r="J47" s="6"/>
      <c r="K47" s="6"/>
      <c r="L47" s="6"/>
      <c r="M47" s="6"/>
      <c r="N47" s="6"/>
      <c r="O47" s="6"/>
      <c r="P47" s="6"/>
      <c r="Q47" s="9">
        <f t="shared" si="10"/>
        <v>1</v>
      </c>
      <c r="R47" s="9">
        <f t="shared" si="11"/>
        <v>2</v>
      </c>
      <c r="S47" s="29">
        <f t="shared" si="12"/>
        <v>72</v>
      </c>
      <c r="T47" s="38"/>
      <c r="U47" s="39"/>
      <c r="V47" s="40">
        <v>36</v>
      </c>
    </row>
    <row r="48" spans="1:22" s="40" customFormat="1" ht="20.100000000000001" customHeight="1" thickBot="1" x14ac:dyDescent="0.3">
      <c r="A48" s="8">
        <v>12</v>
      </c>
      <c r="B48" s="12" t="s">
        <v>69</v>
      </c>
      <c r="C48" s="12" t="s">
        <v>70</v>
      </c>
      <c r="D48" s="12" t="s">
        <v>20</v>
      </c>
      <c r="E48" s="9"/>
      <c r="F48" s="9"/>
      <c r="G48" s="9"/>
      <c r="H48" s="9"/>
      <c r="I48" s="9"/>
      <c r="J48" s="9"/>
      <c r="K48" s="6"/>
      <c r="L48" s="6"/>
      <c r="M48" s="6"/>
      <c r="N48" s="6"/>
      <c r="O48" s="6">
        <v>5</v>
      </c>
      <c r="P48" s="6">
        <v>5</v>
      </c>
      <c r="Q48" s="9">
        <v>5</v>
      </c>
      <c r="R48" s="9">
        <v>5</v>
      </c>
      <c r="S48" s="29">
        <f t="shared" si="12"/>
        <v>180</v>
      </c>
      <c r="T48" s="38"/>
      <c r="U48" s="39"/>
      <c r="V48" s="40">
        <v>36</v>
      </c>
    </row>
    <row r="49" spans="1:22" s="40" customFormat="1" ht="20.100000000000001" customHeight="1" thickBot="1" x14ac:dyDescent="0.3">
      <c r="A49" s="8">
        <v>13</v>
      </c>
      <c r="B49" s="12" t="s">
        <v>71</v>
      </c>
      <c r="C49" s="12" t="s">
        <v>72</v>
      </c>
      <c r="D49" s="6" t="s">
        <v>20</v>
      </c>
      <c r="E49" s="9">
        <v>1</v>
      </c>
      <c r="F49" s="9">
        <v>1</v>
      </c>
      <c r="G49" s="9"/>
      <c r="H49" s="9"/>
      <c r="I49" s="6"/>
      <c r="J49" s="6"/>
      <c r="K49" s="6"/>
      <c r="L49" s="6"/>
      <c r="M49" s="6"/>
      <c r="N49" s="6"/>
      <c r="O49" s="6"/>
      <c r="P49" s="6"/>
      <c r="Q49" s="9">
        <f t="shared" si="10"/>
        <v>1</v>
      </c>
      <c r="R49" s="9">
        <f t="shared" si="11"/>
        <v>1</v>
      </c>
      <c r="S49" s="29">
        <f t="shared" si="12"/>
        <v>36</v>
      </c>
      <c r="T49" s="38"/>
      <c r="U49" s="39"/>
      <c r="V49" s="40">
        <v>36</v>
      </c>
    </row>
    <row r="50" spans="1:22" s="40" customFormat="1" ht="20.100000000000001" customHeight="1" thickBot="1" x14ac:dyDescent="0.3">
      <c r="A50" s="8">
        <v>14</v>
      </c>
      <c r="B50" s="12" t="s">
        <v>97</v>
      </c>
      <c r="C50" s="12" t="s">
        <v>98</v>
      </c>
      <c r="D50" s="6" t="s">
        <v>17</v>
      </c>
      <c r="E50" s="9">
        <v>1</v>
      </c>
      <c r="F50" s="9">
        <v>2</v>
      </c>
      <c r="G50" s="9"/>
      <c r="H50" s="9"/>
      <c r="I50" s="6"/>
      <c r="J50" s="6"/>
      <c r="K50" s="6"/>
      <c r="L50" s="6"/>
      <c r="M50" s="6"/>
      <c r="N50" s="6"/>
      <c r="O50" s="6"/>
      <c r="P50" s="6"/>
      <c r="Q50" s="9">
        <v>1</v>
      </c>
      <c r="R50" s="9">
        <v>2</v>
      </c>
      <c r="S50" s="29">
        <f t="shared" si="12"/>
        <v>72</v>
      </c>
      <c r="T50" s="38"/>
      <c r="U50" s="39"/>
      <c r="V50" s="40">
        <v>36</v>
      </c>
    </row>
    <row r="51" spans="1:22" s="40" customFormat="1" ht="20.100000000000001" customHeight="1" thickBot="1" x14ac:dyDescent="0.3">
      <c r="A51" s="8">
        <v>15</v>
      </c>
      <c r="B51" s="12" t="s">
        <v>73</v>
      </c>
      <c r="C51" s="12" t="s">
        <v>74</v>
      </c>
      <c r="D51" s="6" t="s">
        <v>17</v>
      </c>
      <c r="E51" s="9">
        <v>5</v>
      </c>
      <c r="F51" s="9">
        <v>10</v>
      </c>
      <c r="G51" s="9">
        <v>12</v>
      </c>
      <c r="H51" s="9">
        <v>24</v>
      </c>
      <c r="I51" s="6"/>
      <c r="J51" s="6"/>
      <c r="K51" s="6"/>
      <c r="L51" s="6"/>
      <c r="M51" s="6"/>
      <c r="N51" s="6"/>
      <c r="O51" s="6"/>
      <c r="P51" s="6"/>
      <c r="Q51" s="9">
        <f>SUM(E51,G51,I51,K51,M51)</f>
        <v>17</v>
      </c>
      <c r="R51" s="9">
        <f t="shared" si="11"/>
        <v>34</v>
      </c>
      <c r="S51" s="29">
        <f t="shared" si="12"/>
        <v>1224</v>
      </c>
      <c r="T51" s="38"/>
      <c r="U51" s="39"/>
      <c r="V51" s="40">
        <v>36</v>
      </c>
    </row>
    <row r="52" spans="1:22" s="4" customFormat="1" ht="20.100000000000001" customHeight="1" thickBot="1" x14ac:dyDescent="0.3">
      <c r="A52" s="14"/>
      <c r="B52" s="15"/>
      <c r="C52" s="15"/>
      <c r="D52" s="15"/>
      <c r="E52" s="16">
        <f t="shared" ref="E52:S52" si="13">SUM(E37:E51)</f>
        <v>19</v>
      </c>
      <c r="F52" s="16">
        <f t="shared" si="13"/>
        <v>37</v>
      </c>
      <c r="G52" s="16">
        <f t="shared" si="13"/>
        <v>16</v>
      </c>
      <c r="H52" s="16">
        <f t="shared" si="13"/>
        <v>38</v>
      </c>
      <c r="I52" s="16">
        <f t="shared" si="13"/>
        <v>2</v>
      </c>
      <c r="J52" s="16">
        <f t="shared" si="13"/>
        <v>4</v>
      </c>
      <c r="K52" s="16">
        <f t="shared" si="13"/>
        <v>0</v>
      </c>
      <c r="L52" s="16">
        <f t="shared" si="13"/>
        <v>0</v>
      </c>
      <c r="M52" s="16">
        <f t="shared" si="13"/>
        <v>0</v>
      </c>
      <c r="N52" s="16">
        <f t="shared" si="13"/>
        <v>0</v>
      </c>
      <c r="O52" s="16">
        <f t="shared" si="13"/>
        <v>5</v>
      </c>
      <c r="P52" s="16">
        <f t="shared" si="13"/>
        <v>5</v>
      </c>
      <c r="Q52" s="16">
        <f t="shared" si="13"/>
        <v>42</v>
      </c>
      <c r="R52" s="16">
        <f t="shared" si="13"/>
        <v>84</v>
      </c>
      <c r="S52" s="16">
        <f t="shared" si="13"/>
        <v>2916</v>
      </c>
      <c r="T52" s="32"/>
      <c r="U52" s="33"/>
    </row>
    <row r="53" spans="1:22" s="4" customFormat="1" ht="20.100000000000001" customHeight="1" thickBot="1" x14ac:dyDescent="0.3">
      <c r="A53" s="66" t="s">
        <v>75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32"/>
      <c r="U53" s="33"/>
    </row>
    <row r="54" spans="1:22" s="4" customFormat="1" ht="30.75" customHeight="1" thickBot="1" x14ac:dyDescent="0.3">
      <c r="A54" s="1"/>
      <c r="B54" s="2" t="s">
        <v>0</v>
      </c>
      <c r="C54" s="3" t="s">
        <v>1</v>
      </c>
      <c r="D54" s="3" t="s">
        <v>2</v>
      </c>
      <c r="E54" s="68" t="s">
        <v>3</v>
      </c>
      <c r="F54" s="69"/>
      <c r="G54" s="70" t="s">
        <v>4</v>
      </c>
      <c r="H54" s="69"/>
      <c r="I54" s="70" t="s">
        <v>5</v>
      </c>
      <c r="J54" s="69"/>
      <c r="K54" s="71" t="s">
        <v>6</v>
      </c>
      <c r="L54" s="72"/>
      <c r="M54" s="70" t="s">
        <v>7</v>
      </c>
      <c r="N54" s="69"/>
      <c r="O54" s="73" t="s">
        <v>8</v>
      </c>
      <c r="P54" s="74"/>
      <c r="Q54" s="75" t="s">
        <v>9</v>
      </c>
      <c r="R54" s="76"/>
      <c r="S54" s="76"/>
      <c r="T54" s="32"/>
      <c r="U54" s="33"/>
    </row>
    <row r="55" spans="1:22" s="4" customFormat="1" ht="20.100000000000001" customHeight="1" thickBot="1" x14ac:dyDescent="0.3">
      <c r="A55" s="5"/>
      <c r="B55" s="6"/>
      <c r="C55" s="6"/>
      <c r="D55" s="6"/>
      <c r="E55" s="6" t="s">
        <v>10</v>
      </c>
      <c r="F55" s="6" t="s">
        <v>11</v>
      </c>
      <c r="G55" s="6" t="s">
        <v>10</v>
      </c>
      <c r="H55" s="6" t="s">
        <v>11</v>
      </c>
      <c r="I55" s="6" t="s">
        <v>10</v>
      </c>
      <c r="J55" s="6" t="s">
        <v>11</v>
      </c>
      <c r="K55" s="6" t="s">
        <v>10</v>
      </c>
      <c r="L55" s="6" t="s">
        <v>11</v>
      </c>
      <c r="M55" s="6" t="s">
        <v>10</v>
      </c>
      <c r="N55" s="6" t="s">
        <v>11</v>
      </c>
      <c r="O55" s="6" t="s">
        <v>12</v>
      </c>
      <c r="P55" s="6" t="s">
        <v>11</v>
      </c>
      <c r="Q55" s="7" t="s">
        <v>10</v>
      </c>
      <c r="R55" s="7" t="s">
        <v>13</v>
      </c>
      <c r="S55" s="28" t="s">
        <v>14</v>
      </c>
      <c r="T55" s="32"/>
      <c r="U55" s="33"/>
    </row>
    <row r="56" spans="1:22" s="40" customFormat="1" ht="20.100000000000001" customHeight="1" thickBot="1" x14ac:dyDescent="0.3">
      <c r="A56" s="13">
        <v>1</v>
      </c>
      <c r="B56" s="22" t="s">
        <v>76</v>
      </c>
      <c r="C56" s="22" t="s">
        <v>77</v>
      </c>
      <c r="D56" s="6" t="s">
        <v>24</v>
      </c>
      <c r="E56" s="9">
        <v>1</v>
      </c>
      <c r="F56" s="9">
        <v>4</v>
      </c>
      <c r="G56" s="9">
        <v>2</v>
      </c>
      <c r="H56" s="9">
        <v>8</v>
      </c>
      <c r="I56" s="9">
        <v>2</v>
      </c>
      <c r="J56" s="9">
        <v>8</v>
      </c>
      <c r="K56" s="6">
        <v>1</v>
      </c>
      <c r="L56" s="6">
        <v>4</v>
      </c>
      <c r="M56" s="6"/>
      <c r="N56" s="6"/>
      <c r="O56" s="6"/>
      <c r="P56" s="6"/>
      <c r="Q56" s="9">
        <f>SUM(E56,G56,I56,K56,M56)</f>
        <v>6</v>
      </c>
      <c r="R56" s="9">
        <f>SUM(F56,H56,J56,L56,N56,P56)</f>
        <v>24</v>
      </c>
      <c r="S56" s="29">
        <f>PRODUCT(V56,R56)</f>
        <v>864</v>
      </c>
      <c r="T56" s="38"/>
      <c r="U56" s="39"/>
      <c r="V56" s="40">
        <v>36</v>
      </c>
    </row>
    <row r="57" spans="1:22" s="40" customFormat="1" ht="33.75" customHeight="1" thickBot="1" x14ac:dyDescent="0.3">
      <c r="A57" s="11">
        <v>2</v>
      </c>
      <c r="B57" s="23" t="s">
        <v>78</v>
      </c>
      <c r="C57" s="23" t="s">
        <v>79</v>
      </c>
      <c r="D57" s="6" t="s">
        <v>17</v>
      </c>
      <c r="E57" s="9">
        <v>3</v>
      </c>
      <c r="F57" s="9">
        <v>18</v>
      </c>
      <c r="G57" s="9">
        <v>2</v>
      </c>
      <c r="H57" s="9">
        <v>12</v>
      </c>
      <c r="I57" s="6"/>
      <c r="J57" s="6"/>
      <c r="K57" s="6"/>
      <c r="L57" s="6"/>
      <c r="M57" s="6"/>
      <c r="N57" s="6"/>
      <c r="O57" s="6"/>
      <c r="P57" s="6"/>
      <c r="Q57" s="9">
        <f>SUM(E57,G57,I57,K57,M57)</f>
        <v>5</v>
      </c>
      <c r="R57" s="9">
        <f>SUM(F57,H57,J57,L57,N57,P57)</f>
        <v>30</v>
      </c>
      <c r="S57" s="29">
        <f>PRODUCT(V57,R57)</f>
        <v>900</v>
      </c>
      <c r="T57" s="38"/>
      <c r="U57" s="39"/>
      <c r="V57" s="40">
        <v>30</v>
      </c>
    </row>
    <row r="58" spans="1:22" s="40" customFormat="1" ht="32.25" customHeight="1" thickBot="1" x14ac:dyDescent="0.3">
      <c r="A58" s="8">
        <v>3</v>
      </c>
      <c r="B58" s="12" t="s">
        <v>80</v>
      </c>
      <c r="C58" s="12" t="s">
        <v>81</v>
      </c>
      <c r="D58" s="6" t="s">
        <v>17</v>
      </c>
      <c r="E58" s="9">
        <v>4</v>
      </c>
      <c r="F58" s="9">
        <v>6</v>
      </c>
      <c r="G58" s="9">
        <v>3</v>
      </c>
      <c r="H58" s="9">
        <v>9</v>
      </c>
      <c r="I58" s="6">
        <v>2</v>
      </c>
      <c r="J58" s="6">
        <v>4</v>
      </c>
      <c r="K58" s="6"/>
      <c r="L58" s="6"/>
      <c r="M58" s="6"/>
      <c r="N58" s="6"/>
      <c r="O58" s="6"/>
      <c r="P58" s="6"/>
      <c r="Q58" s="9">
        <f>SUM(E58,G58,I58,K58,M58)</f>
        <v>9</v>
      </c>
      <c r="R58" s="9">
        <f>SUM(F58,H58,J58,L58,N58,P58)</f>
        <v>19</v>
      </c>
      <c r="S58" s="29">
        <f>PRODUCT(V58,R58)</f>
        <v>646</v>
      </c>
      <c r="T58" s="38"/>
      <c r="U58" s="39"/>
      <c r="V58" s="40">
        <v>34</v>
      </c>
    </row>
    <row r="59" spans="1:22" s="40" customFormat="1" ht="40.5" customHeight="1" thickBot="1" x14ac:dyDescent="0.3">
      <c r="A59" s="8">
        <v>4</v>
      </c>
      <c r="B59" s="25" t="s">
        <v>82</v>
      </c>
      <c r="C59" s="26" t="s">
        <v>83</v>
      </c>
      <c r="D59" s="6" t="s">
        <v>17</v>
      </c>
      <c r="E59" s="9">
        <v>1</v>
      </c>
      <c r="F59" s="9">
        <v>6</v>
      </c>
      <c r="G59" s="9">
        <v>1</v>
      </c>
      <c r="H59" s="9">
        <v>6</v>
      </c>
      <c r="I59" s="6"/>
      <c r="J59" s="6"/>
      <c r="K59" s="6"/>
      <c r="L59" s="6"/>
      <c r="M59" s="6"/>
      <c r="N59" s="6"/>
      <c r="O59" s="6"/>
      <c r="P59" s="6"/>
      <c r="Q59" s="9">
        <f>SUM(E59,G59,I59,K59,M59)</f>
        <v>2</v>
      </c>
      <c r="R59" s="9">
        <f>SUM(F59,H59,J59,L59,N59,P59)</f>
        <v>12</v>
      </c>
      <c r="S59" s="29">
        <f>PRODUCT(V59,R59)</f>
        <v>360</v>
      </c>
      <c r="T59" s="38"/>
      <c r="U59" s="39"/>
      <c r="V59" s="40">
        <v>30</v>
      </c>
    </row>
    <row r="60" spans="1:22" s="40" customFormat="1" ht="20.100000000000001" customHeight="1" thickBot="1" x14ac:dyDescent="0.3">
      <c r="A60" s="8">
        <v>5</v>
      </c>
      <c r="B60" s="23" t="s">
        <v>84</v>
      </c>
      <c r="C60" s="12" t="s">
        <v>85</v>
      </c>
      <c r="D60" s="12" t="s">
        <v>20</v>
      </c>
      <c r="E60" s="9"/>
      <c r="F60" s="9"/>
      <c r="G60" s="9">
        <v>1</v>
      </c>
      <c r="H60" s="9">
        <v>6</v>
      </c>
      <c r="I60" s="6"/>
      <c r="J60" s="6"/>
      <c r="K60" s="6"/>
      <c r="L60" s="6"/>
      <c r="M60" s="6"/>
      <c r="N60" s="6"/>
      <c r="O60" s="7"/>
      <c r="P60" s="6"/>
      <c r="Q60" s="9">
        <f>SUM(E60,G60,I60,K60,M60)</f>
        <v>1</v>
      </c>
      <c r="R60" s="9">
        <f>SUM(F60,H60,J60,L60,N60,P60)</f>
        <v>6</v>
      </c>
      <c r="S60" s="29">
        <f>PRODUCT(V60,R60)</f>
        <v>216</v>
      </c>
      <c r="T60" s="38"/>
      <c r="U60" s="39"/>
      <c r="V60" s="40">
        <v>36</v>
      </c>
    </row>
    <row r="61" spans="1:22" s="4" customFormat="1" ht="20.100000000000001" customHeight="1" thickBot="1" x14ac:dyDescent="0.3">
      <c r="A61" s="14"/>
      <c r="B61" s="15"/>
      <c r="C61" s="15"/>
      <c r="D61" s="15"/>
      <c r="E61" s="16">
        <f>SUM(E56:E60)</f>
        <v>9</v>
      </c>
      <c r="F61" s="16">
        <f t="shared" ref="F61:S61" si="14">SUM(F56:F60)</f>
        <v>34</v>
      </c>
      <c r="G61" s="16">
        <f t="shared" si="14"/>
        <v>9</v>
      </c>
      <c r="H61" s="16">
        <f t="shared" si="14"/>
        <v>41</v>
      </c>
      <c r="I61" s="16">
        <f t="shared" si="14"/>
        <v>4</v>
      </c>
      <c r="J61" s="16">
        <f t="shared" si="14"/>
        <v>12</v>
      </c>
      <c r="K61" s="16">
        <f t="shared" si="14"/>
        <v>1</v>
      </c>
      <c r="L61" s="16">
        <f t="shared" si="14"/>
        <v>4</v>
      </c>
      <c r="M61" s="16">
        <f t="shared" si="14"/>
        <v>0</v>
      </c>
      <c r="N61" s="16">
        <f t="shared" si="14"/>
        <v>0</v>
      </c>
      <c r="O61" s="16">
        <f t="shared" si="14"/>
        <v>0</v>
      </c>
      <c r="P61" s="16">
        <f t="shared" si="14"/>
        <v>0</v>
      </c>
      <c r="Q61" s="16">
        <f t="shared" si="14"/>
        <v>23</v>
      </c>
      <c r="R61" s="16">
        <f t="shared" si="14"/>
        <v>91</v>
      </c>
      <c r="S61" s="16">
        <f t="shared" si="14"/>
        <v>2986</v>
      </c>
      <c r="T61" s="32"/>
      <c r="U61" s="33"/>
    </row>
    <row r="62" spans="1:22" s="4" customFormat="1" ht="20.100000000000001" customHeight="1" thickBot="1" x14ac:dyDescent="0.3">
      <c r="A62" s="14"/>
      <c r="B62" s="17" t="s">
        <v>86</v>
      </c>
      <c r="C62" s="17"/>
      <c r="D62" s="17"/>
      <c r="E62" s="16">
        <f t="shared" ref="E62:S62" si="15">SUM(E15,E27,E31,E35,E52,E61)</f>
        <v>40</v>
      </c>
      <c r="F62" s="16">
        <f t="shared" si="15"/>
        <v>115</v>
      </c>
      <c r="G62" s="16">
        <f t="shared" si="15"/>
        <v>38</v>
      </c>
      <c r="H62" s="16">
        <f t="shared" si="15"/>
        <v>125</v>
      </c>
      <c r="I62" s="16">
        <f t="shared" si="15"/>
        <v>16</v>
      </c>
      <c r="J62" s="16">
        <f t="shared" si="15"/>
        <v>68</v>
      </c>
      <c r="K62" s="16">
        <f t="shared" si="15"/>
        <v>6</v>
      </c>
      <c r="L62" s="16">
        <f t="shared" si="15"/>
        <v>32</v>
      </c>
      <c r="M62" s="16">
        <f t="shared" si="15"/>
        <v>5</v>
      </c>
      <c r="N62" s="16">
        <f t="shared" si="15"/>
        <v>22</v>
      </c>
      <c r="O62" s="16">
        <f t="shared" si="15"/>
        <v>33</v>
      </c>
      <c r="P62" s="16">
        <f t="shared" si="15"/>
        <v>30</v>
      </c>
      <c r="Q62" s="16">
        <f t="shared" si="15"/>
        <v>110</v>
      </c>
      <c r="R62" s="16">
        <f t="shared" si="15"/>
        <v>390</v>
      </c>
      <c r="S62" s="24">
        <f t="shared" si="15"/>
        <v>13916</v>
      </c>
      <c r="T62" s="34"/>
      <c r="U62" s="35"/>
    </row>
    <row r="63" spans="1:22" s="4" customFormat="1" x14ac:dyDescent="0.25"/>
  </sheetData>
  <mergeCells count="33">
    <mergeCell ref="T3:U3"/>
    <mergeCell ref="A10:A11"/>
    <mergeCell ref="B10:B11"/>
    <mergeCell ref="E3:F3"/>
    <mergeCell ref="G3:H3"/>
    <mergeCell ref="I3:J3"/>
    <mergeCell ref="A7:A8"/>
    <mergeCell ref="B7:B8"/>
    <mergeCell ref="K3:L3"/>
    <mergeCell ref="M17:N17"/>
    <mergeCell ref="B2:S2"/>
    <mergeCell ref="O17:P17"/>
    <mergeCell ref="Q17:S17"/>
    <mergeCell ref="Q3:S3"/>
    <mergeCell ref="M3:N3"/>
    <mergeCell ref="O3:P3"/>
    <mergeCell ref="E17:F17"/>
    <mergeCell ref="D1:S1"/>
    <mergeCell ref="A53:S53"/>
    <mergeCell ref="E54:F54"/>
    <mergeCell ref="G54:H54"/>
    <mergeCell ref="I54:J54"/>
    <mergeCell ref="K54:L54"/>
    <mergeCell ref="M54:N54"/>
    <mergeCell ref="O54:P54"/>
    <mergeCell ref="Q54:S54"/>
    <mergeCell ref="A28:S28"/>
    <mergeCell ref="A32:S32"/>
    <mergeCell ref="A36:S36"/>
    <mergeCell ref="A16:S16"/>
    <mergeCell ref="G17:H17"/>
    <mergeCell ref="I17:J17"/>
    <mergeCell ref="K17:L17"/>
  </mergeCells>
  <pageMargins left="0.7" right="0.7" top="0.75" bottom="0.75" header="0.3" footer="0.3"/>
  <pageSetup paperSize="9" scale="63" orientation="landscape" verticalDpi="0" r:id="rId1"/>
  <rowBreaks count="1" manualBreakCount="1">
    <brk id="35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lastPrinted>2024-10-11T09:01:18Z</cp:lastPrinted>
  <dcterms:created xsi:type="dcterms:W3CDTF">2021-10-05T10:02:07Z</dcterms:created>
  <dcterms:modified xsi:type="dcterms:W3CDTF">2024-11-07T12:43:59Z</dcterms:modified>
</cp:coreProperties>
</file>